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ГР'!$FJ$130</definedName>
  </definedNames>
  <calcPr calcId="125725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DX58"/>
  <c r="EX58"/>
  <c r="EK58"/>
  <c r="DX59"/>
  <c r="EK59"/>
  <c r="EX59"/>
  <c r="DX60"/>
  <c r="EX60"/>
  <c r="EK60"/>
  <c r="DX61"/>
  <c r="EK61"/>
  <c r="DX62"/>
  <c r="EX62"/>
  <c r="EK62"/>
  <c r="DX63"/>
  <c r="EK63"/>
  <c r="EX63"/>
  <c r="DX64"/>
  <c r="EX64"/>
  <c r="EK64"/>
  <c r="DX65"/>
  <c r="EK65"/>
  <c r="DX66"/>
  <c r="EX66"/>
  <c r="EK66"/>
  <c r="DX67"/>
  <c r="EK67"/>
  <c r="EX67"/>
  <c r="DX68"/>
  <c r="EK68"/>
  <c r="EX68"/>
  <c r="DX69"/>
  <c r="EK69"/>
  <c r="DX70"/>
  <c r="EX70"/>
  <c r="EK70"/>
  <c r="DX71"/>
  <c r="EK71"/>
  <c r="EX71"/>
  <c r="DX72"/>
  <c r="EK72"/>
  <c r="EX72"/>
  <c r="DX73"/>
  <c r="EK73"/>
  <c r="DX74"/>
  <c r="EX74"/>
  <c r="EK74"/>
  <c r="DX75"/>
  <c r="EK75"/>
  <c r="EX75"/>
  <c r="DX76"/>
  <c r="EK76"/>
  <c r="EX76"/>
  <c r="DX77"/>
  <c r="EK77"/>
  <c r="DX78"/>
  <c r="EX78"/>
  <c r="EK78"/>
  <c r="DX79"/>
  <c r="EK79"/>
  <c r="EX79"/>
  <c r="DX80"/>
  <c r="EK80"/>
  <c r="EX80"/>
  <c r="DX81"/>
  <c r="EK81"/>
  <c r="DX82"/>
  <c r="EX82"/>
  <c r="EK82"/>
  <c r="DX83"/>
  <c r="EK83"/>
  <c r="EX83"/>
  <c r="DX84"/>
  <c r="EK84"/>
  <c r="EX84"/>
  <c r="DX85"/>
  <c r="EK85"/>
  <c r="DX86"/>
  <c r="EX86"/>
  <c r="EK86"/>
  <c r="DX87"/>
  <c r="EK87"/>
  <c r="EX87"/>
  <c r="DX88"/>
  <c r="EK88"/>
  <c r="EX88"/>
  <c r="DX89"/>
  <c r="EK89"/>
  <c r="DX90"/>
  <c r="EX90"/>
  <c r="EK90"/>
  <c r="DX91"/>
  <c r="EK91"/>
  <c r="EX91"/>
  <c r="DX92"/>
  <c r="EK92"/>
  <c r="EX92"/>
  <c r="DX93"/>
  <c r="EK93"/>
  <c r="DX94"/>
  <c r="EX94"/>
  <c r="EK94"/>
  <c r="DX95"/>
  <c r="EE107"/>
  <c r="ET107"/>
  <c r="EE108"/>
  <c r="ET108"/>
  <c r="EE109"/>
  <c r="ET109"/>
  <c r="EE110"/>
  <c r="ET110"/>
  <c r="EE111"/>
  <c r="ET111"/>
  <c r="EE112"/>
  <c r="ET112"/>
  <c r="EE113"/>
  <c r="EE114"/>
  <c r="EE115"/>
  <c r="EE116"/>
  <c r="EE117"/>
  <c r="EE118"/>
  <c r="EE119"/>
  <c r="EE120"/>
  <c r="EE121"/>
  <c r="EX93"/>
  <c r="EX89"/>
  <c r="EX85"/>
  <c r="EX81"/>
  <c r="EX77"/>
  <c r="EX73"/>
  <c r="EX69"/>
  <c r="EX65"/>
  <c r="EX61"/>
  <c r="EX57"/>
</calcChain>
</file>

<file path=xl/sharedStrings.xml><?xml version="1.0" encoding="utf-8"?>
<sst xmlns="http://schemas.openxmlformats.org/spreadsheetml/2006/main" count="224" uniqueCount="177">
  <si>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</si>
  <si>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</si>
  <si>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</si>
  <si>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</si>
  <si>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</si>
  <si>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</si>
  <si>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</si>
  <si>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</si>
  <si>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</si>
  <si>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</si>
  <si>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</si>
  <si>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</si>
  <si>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</si>
  <si>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</si>
  <si>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</si>
  <si>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</si>
  <si>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</si>
  <si>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05.07.2022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</si>
  <si>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</si>
  <si>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</si>
  <si>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</si>
  <si>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</si>
  <si>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</si>
  <si>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</si>
  <si>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</si>
  <si>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</si>
  <si>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</si>
  <si>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</si>
  <si>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</si>
  <si>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</si>
  <si>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</si>
  <si>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</si>
  <si>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</si>
  <si>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</si>
  <si>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</si>
  <si>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</si>
  <si>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</si>
  <si>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</si>
  <si>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</si>
  <si>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</si>
  <si>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</si>
  <si>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</si>
  <si>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</si>
  <si>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</si>
  <si>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</si>
  <si>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</si>
  <si>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</si>
  <si>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</si>
  <si>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</si>
  <si>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</si>
  <si>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</si>
  <si>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</si>
  <si>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</si>
  <si>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</si>
  <si>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</si>
  <si>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</si>
  <si>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</si>
  <si>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</si>
  <si>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</si>
  <si>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</si>
  <si>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</si>
  <si>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</si>
  <si>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</si>
  <si>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</si>
  <si>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</si>
  <si>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</si>
  <si>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</si>
  <si>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</si>
  <si>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</si>
  <si>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</si>
  <si>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</si>
  <si>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</si>
  <si>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</si>
  <si>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</si>
  <si>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</si>
  <si>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</si>
  <si>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</si>
  <si>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</si>
  <si>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</si>
  <si>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</si>
  <si>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</si>
  <si>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</si>
  <si>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</si>
  <si>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</si>
  <si>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</si>
  <si>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</si>
  <si>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</si>
  <si>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</si>
  <si>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</si>
  <si>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</si>
  <si>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</si>
  <si>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Коммунальные услуги</t>
  </si>
  <si>
    <t>82801049900002040244223</t>
  </si>
  <si>
    <t>Прочие работы, услуги</t>
  </si>
  <si>
    <t>82801049900002040244226</t>
  </si>
  <si>
    <t>Увеличение стоимости горюче-смазочных материалов</t>
  </si>
  <si>
    <t>82801049900002040244343</t>
  </si>
  <si>
    <t>Увеличение стоимости прочих оборотных запасов (материалов)</t>
  </si>
  <si>
    <t>82801049900002040244346</t>
  </si>
  <si>
    <t>82801049900002040247223</t>
  </si>
  <si>
    <t>Налоги, пошлины и сборы</t>
  </si>
  <si>
    <t>82801049900002040852291</t>
  </si>
  <si>
    <t>Штрафы за нарушение законодательства о налогах и сборах, законодательства о страховых взносах</t>
  </si>
  <si>
    <t>82801049900002040853292</t>
  </si>
  <si>
    <t>82801139900002950851291</t>
  </si>
  <si>
    <t>82801139900029900111211</t>
  </si>
  <si>
    <t>82801139900029900119213</t>
  </si>
  <si>
    <t>82801139900029900244226</t>
  </si>
  <si>
    <t>82801139900029900244346</t>
  </si>
  <si>
    <t>Страхование</t>
  </si>
  <si>
    <t>82801139900092410244227</t>
  </si>
  <si>
    <t>82801139900097080244226</t>
  </si>
  <si>
    <t>82802039900051180121211</t>
  </si>
  <si>
    <t>82802039900051180129213</t>
  </si>
  <si>
    <t>82802039900051180244346</t>
  </si>
  <si>
    <t>Работы, услуги по содержанию имущества</t>
  </si>
  <si>
    <t>82804099900078020244225</t>
  </si>
  <si>
    <t>82804099900078020244226</t>
  </si>
  <si>
    <t>82805039900078010244226</t>
  </si>
  <si>
    <t>82805039900078010247223</t>
  </si>
  <si>
    <t>82805039900078040244223</t>
  </si>
  <si>
    <t>82805039900078040244225</t>
  </si>
  <si>
    <t>Увеличение стоимости строительных материалов</t>
  </si>
  <si>
    <t>82805039900078040244344</t>
  </si>
  <si>
    <t>82805039900078050244225</t>
  </si>
  <si>
    <t>82805039900078050244226</t>
  </si>
  <si>
    <t>82805039900078050244227</t>
  </si>
  <si>
    <t>Увеличение стоимости основных средств</t>
  </si>
  <si>
    <t>82805039900078050244310</t>
  </si>
  <si>
    <t>82805039900078050244343</t>
  </si>
  <si>
    <t>82805039900078050244344</t>
  </si>
  <si>
    <t>82805039900078050247223</t>
  </si>
  <si>
    <t>82805039900078060244310</t>
  </si>
  <si>
    <t>82805039900078060244346</t>
  </si>
  <si>
    <t>82805039900078070244310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</si>
  <si>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</si>
  <si>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</si>
  <si>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</si>
  <si>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</si>
  <si>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</si>
  <si>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</si>
  <si>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</si>
  <si>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</si>
  <si>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</si>
  <si>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</si>
  <si>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</si>
  <si>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</si>
  <si>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</si>
  <si>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</si>
  <si>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</si>
  <si>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</si>
  <si>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</si>
  <si>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</si>
  <si>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</si>
  <si>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</si>
  <si>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</si>
  <si>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</si>
  <si>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</si>
  <si>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</si>
  <si>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</si>
  <si>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</si>
  <si>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</si>
  <si>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</si>
  <si>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</si>
  <si>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</si>
  <si>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</si>
  <si>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</si>
  <si>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</si>
  <si>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</si>
  <si>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(подпись)</t>
  </si>
  <si>
    <t>(расшифровка подписи)</t>
  </si>
  <si>
    <t>Главный бухгалтер</t>
  </si>
  <si>
    <t>"</t>
  </si>
  <si>
    <t>г.</t>
  </si>
  <si>
    <t>Габдрахманова Л.М.</t>
  </si>
  <si>
    <t>Начальник отдела учета и отчетности</t>
  </si>
  <si>
    <t>ТОДК МФ РТ Алькеевского района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</si>
</sst>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" fontId="2" fillId="0" borderId="34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5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6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4" fontId="2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4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10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31"/>
  <sheetViews>
    <sheetView tabSelected="1" topLeftCell="A61" workbookViewId="0">
      <selection activeCell="V6" sqref="V6:EB6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64" t="s">
        <v>4</v>
      </c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11" t="s">
        <v>6</v>
      </c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112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2" t="s">
        <v>16</v>
      </c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4"/>
    </row>
    <row r="7" spans="1:166" ht="15" customHeight="1">
      <c r="A7" s="105" t="s">
        <v>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"/>
      <c r="BD7" s="1"/>
      <c r="BE7" s="102" t="s">
        <v>18</v>
      </c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2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108"/>
    </row>
    <row r="8" spans="1:166" ht="1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"/>
      <c r="BD8" s="1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2" t="s">
        <v>19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4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4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1">
        <v>383</v>
      </c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70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5" t="s">
        <v>21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0"/>
      <c r="AN16" s="84" t="s">
        <v>22</v>
      </c>
      <c r="AO16" s="85"/>
      <c r="AP16" s="85"/>
      <c r="AQ16" s="85"/>
      <c r="AR16" s="85"/>
      <c r="AS16" s="90"/>
      <c r="AT16" s="84" t="s">
        <v>23</v>
      </c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90"/>
      <c r="BJ16" s="84" t="s">
        <v>24</v>
      </c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90"/>
      <c r="CF16" s="81" t="s">
        <v>25</v>
      </c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3"/>
      <c r="ET16" s="84" t="s">
        <v>26</v>
      </c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6"/>
    </row>
    <row r="17" spans="1:166" ht="57.7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91"/>
      <c r="AN17" s="87"/>
      <c r="AO17" s="88"/>
      <c r="AP17" s="88"/>
      <c r="AQ17" s="88"/>
      <c r="AR17" s="88"/>
      <c r="AS17" s="91"/>
      <c r="AT17" s="87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91"/>
      <c r="BJ17" s="87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91"/>
      <c r="CF17" s="82" t="s">
        <v>27</v>
      </c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3"/>
      <c r="CW17" s="81" t="s">
        <v>28</v>
      </c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3"/>
      <c r="DN17" s="81" t="s">
        <v>29</v>
      </c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3"/>
      <c r="EE17" s="81" t="s">
        <v>30</v>
      </c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3"/>
      <c r="ET17" s="87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9"/>
    </row>
    <row r="18" spans="1:166" ht="12" customHeight="1">
      <c r="A18" s="62">
        <v>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  <c r="AN18" s="64">
        <v>2</v>
      </c>
      <c r="AO18" s="65"/>
      <c r="AP18" s="65"/>
      <c r="AQ18" s="65"/>
      <c r="AR18" s="65"/>
      <c r="AS18" s="66"/>
      <c r="AT18" s="64">
        <v>3</v>
      </c>
      <c r="AU18" s="65"/>
      <c r="AV18" s="65"/>
      <c r="AW18" s="65"/>
      <c r="AX18" s="65"/>
      <c r="AY18" s="65"/>
      <c r="AZ18" s="65"/>
      <c r="BA18" s="65"/>
      <c r="BB18" s="65"/>
      <c r="BC18" s="67"/>
      <c r="BD18" s="67"/>
      <c r="BE18" s="67"/>
      <c r="BF18" s="67"/>
      <c r="BG18" s="67"/>
      <c r="BH18" s="67"/>
      <c r="BI18" s="68"/>
      <c r="BJ18" s="64">
        <v>4</v>
      </c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6"/>
      <c r="CF18" s="64">
        <v>5</v>
      </c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6"/>
      <c r="CW18" s="64">
        <v>6</v>
      </c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6"/>
      <c r="DN18" s="64">
        <v>7</v>
      </c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6"/>
      <c r="EE18" s="64">
        <v>8</v>
      </c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6"/>
      <c r="ET18" s="69">
        <v>9</v>
      </c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70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73" t="s">
        <v>32</v>
      </c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5"/>
      <c r="BD19" s="76"/>
      <c r="BE19" s="76"/>
      <c r="BF19" s="76"/>
      <c r="BG19" s="76"/>
      <c r="BH19" s="76"/>
      <c r="BI19" s="77"/>
      <c r="BJ19" s="78">
        <v>5403742.9699999997</v>
      </c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>
        <v>2217757.34</v>
      </c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>
        <f t="shared" ref="EE19:EE39" si="0">CF19+CW19+DN19</f>
        <v>2217757.34</v>
      </c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>
        <f t="shared" ref="ET19:ET39" si="1">BJ19-EE19</f>
        <v>3185985.63</v>
      </c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9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29">
        <v>5403742.9699999997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>
        <v>2217757.34</v>
      </c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31">
        <f t="shared" si="0"/>
        <v>2217757.34</v>
      </c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3"/>
      <c r="ET20" s="29">
        <f t="shared" si="1"/>
        <v>3185985.63</v>
      </c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30"/>
    </row>
    <row r="21" spans="1:166" ht="85.15" customHeight="1">
      <c r="A21" s="99" t="s">
        <v>34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3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29">
        <v>50000</v>
      </c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31">
        <f t="shared" si="0"/>
        <v>0</v>
      </c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3"/>
      <c r="ET21" s="29">
        <f t="shared" si="1"/>
        <v>50000</v>
      </c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30"/>
    </row>
    <row r="22" spans="1:166" ht="121.5" customHeight="1">
      <c r="A22" s="99" t="s">
        <v>36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3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>
        <v>47999.839999999997</v>
      </c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31">
        <f t="shared" si="0"/>
        <v>47999.839999999997</v>
      </c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3"/>
      <c r="ET22" s="29">
        <f t="shared" si="1"/>
        <v>-47999.839999999997</v>
      </c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30"/>
    </row>
    <row r="23" spans="1:166" ht="97.15" customHeight="1">
      <c r="A23" s="99" t="s">
        <v>38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3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>
        <v>72.38</v>
      </c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31">
        <f t="shared" si="0"/>
        <v>72.38</v>
      </c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3"/>
      <c r="ET23" s="29">
        <f t="shared" si="1"/>
        <v>-72.38</v>
      </c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30"/>
    </row>
    <row r="24" spans="1:166" ht="12.75">
      <c r="A24" s="92" t="s">
        <v>40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3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29">
        <v>88000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31">
        <f t="shared" si="0"/>
        <v>0</v>
      </c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3"/>
      <c r="ET24" s="29">
        <f t="shared" si="1"/>
        <v>88000</v>
      </c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30"/>
    </row>
    <row r="25" spans="1:166" ht="48.6" customHeight="1">
      <c r="A25" s="92" t="s">
        <v>42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3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>
        <v>34113.760000000002</v>
      </c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31">
        <f t="shared" si="0"/>
        <v>34113.760000000002</v>
      </c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3"/>
      <c r="ET25" s="29">
        <f t="shared" si="1"/>
        <v>-34113.760000000002</v>
      </c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30"/>
    </row>
    <row r="26" spans="1:166" ht="60.75" customHeight="1">
      <c r="A26" s="92" t="s">
        <v>44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3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29">
        <v>121000</v>
      </c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31">
        <f t="shared" si="0"/>
        <v>0</v>
      </c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3"/>
      <c r="ET26" s="29">
        <f t="shared" si="1"/>
        <v>121000</v>
      </c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30"/>
    </row>
    <row r="27" spans="1:166" ht="97.15" customHeight="1">
      <c r="A27" s="92" t="s">
        <v>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3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>
        <v>1414.73</v>
      </c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31">
        <f t="shared" si="0"/>
        <v>1414.73</v>
      </c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3"/>
      <c r="ET27" s="29">
        <f t="shared" si="1"/>
        <v>-1414.73</v>
      </c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30"/>
    </row>
    <row r="28" spans="1:166" ht="72.95" customHeight="1">
      <c r="A28" s="92" t="s">
        <v>48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3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>
        <v>923.92</v>
      </c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31">
        <f t="shared" si="0"/>
        <v>923.92</v>
      </c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3"/>
      <c r="ET28" s="29">
        <f t="shared" si="1"/>
        <v>-923.92</v>
      </c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30"/>
    </row>
    <row r="29" spans="1:166" ht="48.6" customHeight="1">
      <c r="A29" s="92" t="s">
        <v>50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3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29">
        <v>136000</v>
      </c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31">
        <f t="shared" si="0"/>
        <v>0</v>
      </c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3"/>
      <c r="ET29" s="29">
        <f t="shared" si="1"/>
        <v>136000</v>
      </c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30"/>
    </row>
    <row r="30" spans="1:166" ht="85.15" customHeight="1">
      <c r="A30" s="92" t="s">
        <v>52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3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>
        <v>66860.289999999994</v>
      </c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31">
        <f t="shared" si="0"/>
        <v>66860.289999999994</v>
      </c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3"/>
      <c r="ET30" s="29">
        <f t="shared" si="1"/>
        <v>-66860.289999999994</v>
      </c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30"/>
    </row>
    <row r="31" spans="1:166" ht="60.75" customHeight="1">
      <c r="A31" s="92" t="s">
        <v>54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>
        <v>-7.55</v>
      </c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31">
        <f t="shared" si="0"/>
        <v>-7.55</v>
      </c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3"/>
      <c r="ET31" s="29">
        <f t="shared" si="1"/>
        <v>7.55</v>
      </c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30"/>
    </row>
    <row r="32" spans="1:166" ht="48.6" customHeight="1">
      <c r="A32" s="92" t="s">
        <v>56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3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29">
        <v>276000</v>
      </c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31">
        <f t="shared" si="0"/>
        <v>0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3"/>
      <c r="ET32" s="29">
        <f t="shared" si="1"/>
        <v>276000</v>
      </c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30"/>
    </row>
    <row r="33" spans="1:166" ht="85.15" customHeight="1">
      <c r="A33" s="92" t="s">
        <v>58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>
        <v>4434.25</v>
      </c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31">
        <f t="shared" si="0"/>
        <v>4434.25</v>
      </c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3"/>
      <c r="ET33" s="29">
        <f t="shared" si="1"/>
        <v>-4434.25</v>
      </c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30"/>
    </row>
    <row r="34" spans="1:166" ht="60.75" customHeight="1">
      <c r="A34" s="92" t="s">
        <v>60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3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>
        <v>700.25</v>
      </c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31">
        <f t="shared" si="0"/>
        <v>700.25</v>
      </c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3"/>
      <c r="ET34" s="29">
        <f t="shared" si="1"/>
        <v>-700.25</v>
      </c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30"/>
    </row>
    <row r="35" spans="1:166" ht="48.6" customHeight="1">
      <c r="A35" s="92" t="s">
        <v>62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29">
        <v>102651.59</v>
      </c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>
        <v>102651.59</v>
      </c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31">
        <f t="shared" si="0"/>
        <v>102651.59</v>
      </c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3"/>
      <c r="ET35" s="29">
        <f t="shared" si="1"/>
        <v>0</v>
      </c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30"/>
    </row>
    <row r="36" spans="1:166" ht="36.4" customHeight="1">
      <c r="A36" s="92" t="s">
        <v>64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29">
        <v>271600</v>
      </c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>
        <v>271600</v>
      </c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31">
        <f t="shared" si="0"/>
        <v>271600</v>
      </c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3"/>
      <c r="ET36" s="29">
        <f t="shared" si="1"/>
        <v>0</v>
      </c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30"/>
    </row>
    <row r="37" spans="1:166" ht="24.2" customHeight="1">
      <c r="A37" s="92" t="s">
        <v>66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3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29">
        <v>1526200</v>
      </c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>
        <v>917200</v>
      </c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31">
        <f t="shared" si="0"/>
        <v>917200</v>
      </c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3"/>
      <c r="ET37" s="29">
        <f t="shared" si="1"/>
        <v>609000</v>
      </c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30"/>
    </row>
    <row r="38" spans="1:166" ht="48.6" customHeight="1">
      <c r="A38" s="92" t="s">
        <v>68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3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29">
        <v>103795</v>
      </c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>
        <v>51897.5</v>
      </c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31">
        <f t="shared" si="0"/>
        <v>51897.5</v>
      </c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3"/>
      <c r="ET38" s="29">
        <f t="shared" si="1"/>
        <v>51897.5</v>
      </c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30"/>
    </row>
    <row r="39" spans="1:166" ht="36.4" customHeight="1">
      <c r="A39" s="92" t="s">
        <v>70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3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29">
        <v>2728496.38</v>
      </c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>
        <v>717896.38</v>
      </c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31">
        <f t="shared" si="0"/>
        <v>717896.38</v>
      </c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3"/>
      <c r="ET39" s="29">
        <f t="shared" si="1"/>
        <v>2010600</v>
      </c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30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</row>
    <row r="51" spans="1:166" ht="24" customHeight="1">
      <c r="A51" s="85" t="s">
        <v>21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90"/>
      <c r="AK51" s="84" t="s">
        <v>22</v>
      </c>
      <c r="AL51" s="85"/>
      <c r="AM51" s="85"/>
      <c r="AN51" s="85"/>
      <c r="AO51" s="85"/>
      <c r="AP51" s="90"/>
      <c r="AQ51" s="84" t="s">
        <v>74</v>
      </c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90"/>
      <c r="BC51" s="84" t="s">
        <v>75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90"/>
      <c r="BU51" s="84" t="s">
        <v>76</v>
      </c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90"/>
      <c r="CH51" s="81" t="s">
        <v>25</v>
      </c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3"/>
      <c r="EK51" s="81" t="s">
        <v>77</v>
      </c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98"/>
    </row>
    <row r="52" spans="1:166" ht="78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91"/>
      <c r="AK52" s="87"/>
      <c r="AL52" s="88"/>
      <c r="AM52" s="88"/>
      <c r="AN52" s="88"/>
      <c r="AO52" s="88"/>
      <c r="AP52" s="91"/>
      <c r="AQ52" s="87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91"/>
      <c r="BC52" s="87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91"/>
      <c r="BU52" s="87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91"/>
      <c r="CH52" s="82" t="s">
        <v>78</v>
      </c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3"/>
      <c r="CX52" s="81" t="s">
        <v>28</v>
      </c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3"/>
      <c r="DK52" s="81" t="s">
        <v>29</v>
      </c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3"/>
      <c r="DX52" s="81" t="s">
        <v>30</v>
      </c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3"/>
      <c r="EK52" s="87" t="s">
        <v>79</v>
      </c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91"/>
      <c r="EX52" s="81" t="s">
        <v>80</v>
      </c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98"/>
    </row>
    <row r="53" spans="1:166" ht="14.25" customHeight="1">
      <c r="A53" s="62">
        <v>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3"/>
      <c r="AK53" s="64">
        <v>2</v>
      </c>
      <c r="AL53" s="65"/>
      <c r="AM53" s="65"/>
      <c r="AN53" s="65"/>
      <c r="AO53" s="65"/>
      <c r="AP53" s="66"/>
      <c r="AQ53" s="64">
        <v>3</v>
      </c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6"/>
      <c r="BC53" s="64">
        <v>4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6"/>
      <c r="BU53" s="64">
        <v>5</v>
      </c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6"/>
      <c r="CH53" s="64">
        <v>6</v>
      </c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6"/>
      <c r="CX53" s="64">
        <v>7</v>
      </c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6"/>
      <c r="DK53" s="64">
        <v>8</v>
      </c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6"/>
      <c r="DX53" s="64">
        <v>9</v>
      </c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6"/>
      <c r="EK53" s="64">
        <v>10</v>
      </c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9">
        <v>11</v>
      </c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70"/>
    </row>
    <row r="54" spans="1:166" ht="15" customHeight="1">
      <c r="A54" s="97" t="s">
        <v>81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73" t="s">
        <v>82</v>
      </c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8">
        <v>5542389.3700000001</v>
      </c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>
        <v>5542389.3700000001</v>
      </c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>
        <v>2254488.69</v>
      </c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>
        <f t="shared" ref="DX54:DX95" si="2">CH54+CX54+DK54</f>
        <v>2254488.69</v>
      </c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>
        <f t="shared" ref="EK54:EK94" si="3">BC54-DX54</f>
        <v>3287900.68</v>
      </c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>
        <f t="shared" ref="EX54:EX94" si="4">BU54-DX54</f>
        <v>3287900.68</v>
      </c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9"/>
    </row>
    <row r="55" spans="1:166" ht="15" customHeight="1">
      <c r="A55" s="35" t="s">
        <v>33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44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29">
        <v>5542389.3700000001</v>
      </c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>
        <v>5542389.3700000001</v>
      </c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>
        <v>2254488.69</v>
      </c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>
        <f t="shared" si="2"/>
        <v>2254488.69</v>
      </c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>
        <f t="shared" si="3"/>
        <v>3287900.68</v>
      </c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>
        <f t="shared" si="4"/>
        <v>3287900.68</v>
      </c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30"/>
    </row>
    <row r="56" spans="1:166" ht="12.75">
      <c r="A56" s="92" t="s">
        <v>83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29">
        <v>421289</v>
      </c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421289</v>
      </c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>
        <v>225158.62</v>
      </c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>
        <f t="shared" si="2"/>
        <v>225158.62</v>
      </c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>
        <f t="shared" si="3"/>
        <v>196130.38</v>
      </c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>
        <f t="shared" si="4"/>
        <v>196130.38</v>
      </c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30"/>
    </row>
    <row r="57" spans="1:166" ht="24.2" customHeight="1">
      <c r="A57" s="92" t="s">
        <v>85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3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29">
        <v>127227.99</v>
      </c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>
        <v>127227.99</v>
      </c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>
        <v>64977.91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>
        <f t="shared" si="2"/>
        <v>64977.91</v>
      </c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>
        <f t="shared" si="3"/>
        <v>62250.080000000002</v>
      </c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>
        <f t="shared" si="4"/>
        <v>62250.080000000002</v>
      </c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30"/>
    </row>
    <row r="58" spans="1:166" ht="12.75">
      <c r="A58" s="92" t="s">
        <v>83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44"/>
      <c r="AL58" s="45"/>
      <c r="AM58" s="45"/>
      <c r="AN58" s="45"/>
      <c r="AO58" s="45"/>
      <c r="AP58" s="45"/>
      <c r="AQ58" s="45" t="s">
        <v>87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29">
        <v>294100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>
        <v>294100</v>
      </c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>
        <v>157085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>
        <f t="shared" si="2"/>
        <v>157085</v>
      </c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>
        <f t="shared" si="3"/>
        <v>137015</v>
      </c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>
        <f t="shared" si="4"/>
        <v>137015</v>
      </c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30"/>
    </row>
    <row r="59" spans="1:166" ht="24.2" customHeight="1">
      <c r="A59" s="92" t="s">
        <v>85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29">
        <v>88818.2</v>
      </c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>
        <v>88818.2</v>
      </c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>
        <v>44712.62</v>
      </c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>
        <f t="shared" si="2"/>
        <v>44712.62</v>
      </c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>
        <f t="shared" si="3"/>
        <v>44105.579999999994</v>
      </c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>
        <f t="shared" si="4"/>
        <v>44105.579999999994</v>
      </c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30"/>
    </row>
    <row r="60" spans="1:166" ht="12.75">
      <c r="A60" s="92" t="s">
        <v>89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3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29">
        <v>28000</v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>
        <v>28000</v>
      </c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>
        <v>624.89</v>
      </c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>
        <f t="shared" si="2"/>
        <v>624.89</v>
      </c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>
        <f t="shared" si="3"/>
        <v>27375.11</v>
      </c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>
        <f t="shared" si="4"/>
        <v>27375.11</v>
      </c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30"/>
    </row>
    <row r="61" spans="1:166" ht="12.75">
      <c r="A61" s="92" t="s">
        <v>91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3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29">
        <v>2242.56</v>
      </c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>
        <v>2242.56</v>
      </c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>
        <v>916.05</v>
      </c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>
        <f t="shared" si="2"/>
        <v>916.05</v>
      </c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>
        <f t="shared" si="3"/>
        <v>1326.51</v>
      </c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>
        <f t="shared" si="4"/>
        <v>1326.51</v>
      </c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30"/>
    </row>
    <row r="62" spans="1:166" ht="12.75">
      <c r="A62" s="92" t="s">
        <v>93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3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29">
        <v>133109.07</v>
      </c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>
        <v>133109.07</v>
      </c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>
        <v>80604.570000000007</v>
      </c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>
        <f t="shared" si="2"/>
        <v>80604.570000000007</v>
      </c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>
        <f t="shared" si="3"/>
        <v>52504.5</v>
      </c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>
        <f t="shared" si="4"/>
        <v>52504.5</v>
      </c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30"/>
    </row>
    <row r="63" spans="1:166" ht="24.2" customHeight="1">
      <c r="A63" s="92" t="s">
        <v>95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3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29">
        <v>100000</v>
      </c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>
        <v>100000</v>
      </c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>
        <v>49000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>
        <f t="shared" si="2"/>
        <v>49000</v>
      </c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>
        <f t="shared" si="3"/>
        <v>51000</v>
      </c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>
        <f t="shared" si="4"/>
        <v>51000</v>
      </c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30"/>
    </row>
    <row r="64" spans="1:166" ht="24.2" customHeight="1">
      <c r="A64" s="92" t="s">
        <v>97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3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29">
        <v>25280</v>
      </c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>
        <v>25280</v>
      </c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>
        <f t="shared" si="2"/>
        <v>0</v>
      </c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>
        <f t="shared" si="3"/>
        <v>25280</v>
      </c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>
        <f t="shared" si="4"/>
        <v>25280</v>
      </c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30"/>
    </row>
    <row r="65" spans="1:166" ht="12.75">
      <c r="A65" s="92" t="s">
        <v>91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3"/>
      <c r="AK65" s="44"/>
      <c r="AL65" s="45"/>
      <c r="AM65" s="45"/>
      <c r="AN65" s="45"/>
      <c r="AO65" s="45"/>
      <c r="AP65" s="45"/>
      <c r="AQ65" s="45" t="s">
        <v>99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29">
        <v>137208.32000000001</v>
      </c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>
        <v>137208.32000000001</v>
      </c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>
        <v>80486.81</v>
      </c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>
        <f t="shared" si="2"/>
        <v>80486.81</v>
      </c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>
        <f t="shared" si="3"/>
        <v>56721.510000000009</v>
      </c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>
        <f t="shared" si="4"/>
        <v>56721.510000000009</v>
      </c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30"/>
    </row>
    <row r="66" spans="1:166" ht="12.75">
      <c r="A66" s="92" t="s">
        <v>100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3"/>
      <c r="AK66" s="44"/>
      <c r="AL66" s="45"/>
      <c r="AM66" s="45"/>
      <c r="AN66" s="45"/>
      <c r="AO66" s="45"/>
      <c r="AP66" s="45"/>
      <c r="AQ66" s="45" t="s">
        <v>101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29">
        <v>6591</v>
      </c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>
        <v>6591</v>
      </c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>
        <v>4394</v>
      </c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>
        <f t="shared" si="2"/>
        <v>4394</v>
      </c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>
        <f t="shared" si="3"/>
        <v>2197</v>
      </c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>
        <f t="shared" si="4"/>
        <v>2197</v>
      </c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30"/>
    </row>
    <row r="67" spans="1:166" ht="48.6" customHeight="1">
      <c r="A67" s="92" t="s">
        <v>102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44"/>
      <c r="AL67" s="45"/>
      <c r="AM67" s="45"/>
      <c r="AN67" s="45"/>
      <c r="AO67" s="45"/>
      <c r="AP67" s="45"/>
      <c r="AQ67" s="45" t="s">
        <v>103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29">
        <v>48.9</v>
      </c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>
        <v>48.9</v>
      </c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>
        <v>48.9</v>
      </c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>
        <f t="shared" si="2"/>
        <v>48.9</v>
      </c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>
        <f t="shared" si="3"/>
        <v>0</v>
      </c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>
        <f t="shared" si="4"/>
        <v>0</v>
      </c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30"/>
    </row>
    <row r="68" spans="1:166" ht="12.75">
      <c r="A68" s="92" t="s">
        <v>100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29">
        <v>3750</v>
      </c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>
        <v>3750</v>
      </c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>
        <v>2500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>
        <f t="shared" si="2"/>
        <v>2500</v>
      </c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>
        <f t="shared" si="3"/>
        <v>1250</v>
      </c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>
        <f t="shared" si="4"/>
        <v>1250</v>
      </c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30"/>
    </row>
    <row r="69" spans="1:166" ht="12.75">
      <c r="A69" s="92" t="s">
        <v>83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29">
        <v>294186</v>
      </c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>
        <v>294186</v>
      </c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>
        <v>130343.95</v>
      </c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>
        <f t="shared" si="2"/>
        <v>130343.95</v>
      </c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>
        <f t="shared" si="3"/>
        <v>163842.04999999999</v>
      </c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>
        <f t="shared" si="4"/>
        <v>163842.04999999999</v>
      </c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30"/>
    </row>
    <row r="70" spans="1:166" ht="24.2" customHeight="1">
      <c r="A70" s="92" t="s">
        <v>85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29">
        <v>88844.17</v>
      </c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>
        <v>88844.17</v>
      </c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>
        <v>36343.870000000003</v>
      </c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>
        <f t="shared" si="2"/>
        <v>36343.870000000003</v>
      </c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>
        <f t="shared" si="3"/>
        <v>52500.299999999996</v>
      </c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>
        <f t="shared" si="4"/>
        <v>52500.299999999996</v>
      </c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30"/>
    </row>
    <row r="71" spans="1:166" ht="12.75">
      <c r="A71" s="92" t="s">
        <v>93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44"/>
      <c r="AL71" s="45"/>
      <c r="AM71" s="45"/>
      <c r="AN71" s="45"/>
      <c r="AO71" s="45"/>
      <c r="AP71" s="45"/>
      <c r="AQ71" s="45" t="s">
        <v>107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29">
        <v>23719.5</v>
      </c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>
        <v>23719.5</v>
      </c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>
        <v>9719.5</v>
      </c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>
        <f t="shared" si="2"/>
        <v>9719.5</v>
      </c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>
        <f t="shared" si="3"/>
        <v>14000</v>
      </c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>
        <f t="shared" si="4"/>
        <v>14000</v>
      </c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30"/>
    </row>
    <row r="72" spans="1:166" ht="24.2" customHeight="1">
      <c r="A72" s="92" t="s">
        <v>97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44"/>
      <c r="AL72" s="45"/>
      <c r="AM72" s="45"/>
      <c r="AN72" s="45"/>
      <c r="AO72" s="45"/>
      <c r="AP72" s="45"/>
      <c r="AQ72" s="45" t="s">
        <v>108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29">
        <v>132.08000000000001</v>
      </c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>
        <v>132.08000000000001</v>
      </c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>
        <f t="shared" si="2"/>
        <v>0</v>
      </c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>
        <f t="shared" si="3"/>
        <v>132.08000000000001</v>
      </c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>
        <f t="shared" si="4"/>
        <v>132.08000000000001</v>
      </c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30"/>
    </row>
    <row r="73" spans="1:166" ht="12.75">
      <c r="A73" s="92" t="s">
        <v>109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3"/>
      <c r="AK73" s="44"/>
      <c r="AL73" s="45"/>
      <c r="AM73" s="45"/>
      <c r="AN73" s="45"/>
      <c r="AO73" s="45"/>
      <c r="AP73" s="45"/>
      <c r="AQ73" s="45" t="s">
        <v>110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29">
        <v>1103</v>
      </c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>
        <v>1103</v>
      </c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>
        <v>1103</v>
      </c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>
        <f t="shared" si="2"/>
        <v>1103</v>
      </c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>
        <f t="shared" si="3"/>
        <v>0</v>
      </c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>
        <f t="shared" si="4"/>
        <v>0</v>
      </c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30"/>
    </row>
    <row r="74" spans="1:166" ht="12.75">
      <c r="A74" s="92" t="s">
        <v>93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3"/>
      <c r="AK74" s="44"/>
      <c r="AL74" s="45"/>
      <c r="AM74" s="45"/>
      <c r="AN74" s="45"/>
      <c r="AO74" s="45"/>
      <c r="AP74" s="45"/>
      <c r="AQ74" s="45" t="s">
        <v>111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29">
        <v>7600</v>
      </c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>
        <v>7600</v>
      </c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>
        <f t="shared" si="2"/>
        <v>0</v>
      </c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>
        <f t="shared" si="3"/>
        <v>7600</v>
      </c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>
        <f t="shared" si="4"/>
        <v>7600</v>
      </c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30"/>
    </row>
    <row r="75" spans="1:166" ht="12.75">
      <c r="A75" s="92" t="s">
        <v>83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3"/>
      <c r="AK75" s="44"/>
      <c r="AL75" s="45"/>
      <c r="AM75" s="45"/>
      <c r="AN75" s="45"/>
      <c r="AO75" s="45"/>
      <c r="AP75" s="45"/>
      <c r="AQ75" s="45" t="s">
        <v>112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29">
        <v>71795</v>
      </c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>
        <v>71795</v>
      </c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>
        <v>35897.75</v>
      </c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>
        <f t="shared" si="2"/>
        <v>35897.75</v>
      </c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>
        <f t="shared" si="3"/>
        <v>35897.25</v>
      </c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>
        <f t="shared" si="4"/>
        <v>35897.25</v>
      </c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30"/>
    </row>
    <row r="76" spans="1:166" ht="24.2" customHeight="1">
      <c r="A76" s="92" t="s">
        <v>85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3"/>
      <c r="AK76" s="44"/>
      <c r="AL76" s="45"/>
      <c r="AM76" s="45"/>
      <c r="AN76" s="45"/>
      <c r="AO76" s="45"/>
      <c r="AP76" s="45"/>
      <c r="AQ76" s="45" t="s">
        <v>113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29">
        <v>21685</v>
      </c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>
        <v>21685</v>
      </c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>
        <v>10842.25</v>
      </c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>
        <f t="shared" si="2"/>
        <v>10842.25</v>
      </c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>
        <f t="shared" si="3"/>
        <v>10842.75</v>
      </c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>
        <f t="shared" si="4"/>
        <v>10842.75</v>
      </c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30"/>
    </row>
    <row r="77" spans="1:166" ht="24.2" customHeight="1">
      <c r="A77" s="92" t="s">
        <v>97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3"/>
      <c r="AK77" s="44"/>
      <c r="AL77" s="45"/>
      <c r="AM77" s="45"/>
      <c r="AN77" s="45"/>
      <c r="AO77" s="45"/>
      <c r="AP77" s="45"/>
      <c r="AQ77" s="45" t="s">
        <v>114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29">
        <v>10315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>
        <v>10315</v>
      </c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>
        <v>5157.5</v>
      </c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>
        <f t="shared" si="2"/>
        <v>5157.5</v>
      </c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>
        <f t="shared" si="3"/>
        <v>5157.5</v>
      </c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>
        <f t="shared" si="4"/>
        <v>5157.5</v>
      </c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30"/>
    </row>
    <row r="78" spans="1:166" ht="24.2" customHeight="1">
      <c r="A78" s="92" t="s">
        <v>115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3"/>
      <c r="AK78" s="44"/>
      <c r="AL78" s="45"/>
      <c r="AM78" s="45"/>
      <c r="AN78" s="45"/>
      <c r="AO78" s="45"/>
      <c r="AP78" s="45"/>
      <c r="AQ78" s="45" t="s">
        <v>116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29">
        <v>432815.5</v>
      </c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>
        <v>432815.5</v>
      </c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>
        <v>123002</v>
      </c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>
        <f t="shared" si="2"/>
        <v>123002</v>
      </c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>
        <f t="shared" si="3"/>
        <v>309813.5</v>
      </c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>
        <f t="shared" si="4"/>
        <v>309813.5</v>
      </c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30"/>
    </row>
    <row r="79" spans="1:166" ht="12.75">
      <c r="A79" s="92" t="s">
        <v>93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3"/>
      <c r="AK79" s="44"/>
      <c r="AL79" s="45"/>
      <c r="AM79" s="45"/>
      <c r="AN79" s="45"/>
      <c r="AO79" s="45"/>
      <c r="AP79" s="45"/>
      <c r="AQ79" s="45" t="s">
        <v>117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29">
        <v>24598</v>
      </c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>
        <v>24598</v>
      </c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>
        <f t="shared" si="2"/>
        <v>0</v>
      </c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>
        <f t="shared" si="3"/>
        <v>24598</v>
      </c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>
        <f t="shared" si="4"/>
        <v>24598</v>
      </c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30"/>
    </row>
    <row r="80" spans="1:166" ht="12.75">
      <c r="A80" s="92" t="s">
        <v>93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3"/>
      <c r="AK80" s="44"/>
      <c r="AL80" s="45"/>
      <c r="AM80" s="45"/>
      <c r="AN80" s="45"/>
      <c r="AO80" s="45"/>
      <c r="AP80" s="45"/>
      <c r="AQ80" s="45" t="s">
        <v>118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29">
        <v>27550</v>
      </c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>
        <v>27550</v>
      </c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>
        <v>27550</v>
      </c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>
        <f t="shared" si="2"/>
        <v>27550</v>
      </c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>
        <f t="shared" si="3"/>
        <v>0</v>
      </c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>
        <f t="shared" si="4"/>
        <v>0</v>
      </c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30"/>
    </row>
    <row r="81" spans="1:166" ht="12.75">
      <c r="A81" s="92" t="s">
        <v>91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3"/>
      <c r="AK81" s="44"/>
      <c r="AL81" s="45"/>
      <c r="AM81" s="45"/>
      <c r="AN81" s="45"/>
      <c r="AO81" s="45"/>
      <c r="AP81" s="45"/>
      <c r="AQ81" s="45" t="s">
        <v>119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29">
        <v>470713.87</v>
      </c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>
        <v>470713.87</v>
      </c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>
        <v>194674.1</v>
      </c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>
        <f t="shared" si="2"/>
        <v>194674.1</v>
      </c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>
        <f t="shared" si="3"/>
        <v>276039.77</v>
      </c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>
        <f t="shared" si="4"/>
        <v>276039.77</v>
      </c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30"/>
    </row>
    <row r="82" spans="1:166" ht="12.75">
      <c r="A82" s="92" t="s">
        <v>91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3"/>
      <c r="AK82" s="44"/>
      <c r="AL82" s="45"/>
      <c r="AM82" s="45"/>
      <c r="AN82" s="45"/>
      <c r="AO82" s="45"/>
      <c r="AP82" s="45"/>
      <c r="AQ82" s="45" t="s">
        <v>120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29">
        <v>6225.36</v>
      </c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>
        <v>6225.36</v>
      </c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>
        <v>2543.0500000000002</v>
      </c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>
        <f t="shared" si="2"/>
        <v>2543.0500000000002</v>
      </c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>
        <f t="shared" si="3"/>
        <v>3682.3099999999995</v>
      </c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>
        <f t="shared" si="4"/>
        <v>3682.3099999999995</v>
      </c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30"/>
    </row>
    <row r="83" spans="1:166" ht="24.2" customHeight="1">
      <c r="A83" s="92" t="s">
        <v>115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3"/>
      <c r="AK83" s="44"/>
      <c r="AL83" s="45"/>
      <c r="AM83" s="45"/>
      <c r="AN83" s="45"/>
      <c r="AO83" s="45"/>
      <c r="AP83" s="45"/>
      <c r="AQ83" s="45" t="s">
        <v>121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29">
        <v>4025.34</v>
      </c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>
        <v>4025.34</v>
      </c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>
        <f t="shared" si="2"/>
        <v>0</v>
      </c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>
        <f t="shared" si="3"/>
        <v>4025.34</v>
      </c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>
        <f t="shared" si="4"/>
        <v>4025.34</v>
      </c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30"/>
    </row>
    <row r="84" spans="1:166" ht="24.2" customHeight="1">
      <c r="A84" s="92" t="s">
        <v>122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3"/>
      <c r="AK84" s="44"/>
      <c r="AL84" s="45"/>
      <c r="AM84" s="45"/>
      <c r="AN84" s="45"/>
      <c r="AO84" s="45"/>
      <c r="AP84" s="45"/>
      <c r="AQ84" s="45" t="s">
        <v>123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29">
        <v>5000</v>
      </c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>
        <v>5000</v>
      </c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>
        <v>5000</v>
      </c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>
        <f t="shared" si="2"/>
        <v>5000</v>
      </c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>
        <f t="shared" si="3"/>
        <v>0</v>
      </c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>
        <f t="shared" si="4"/>
        <v>0</v>
      </c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30"/>
    </row>
    <row r="85" spans="1:166" ht="24.2" customHeight="1">
      <c r="A85" s="92" t="s">
        <v>115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3"/>
      <c r="AK85" s="44"/>
      <c r="AL85" s="45"/>
      <c r="AM85" s="45"/>
      <c r="AN85" s="45"/>
      <c r="AO85" s="45"/>
      <c r="AP85" s="45"/>
      <c r="AQ85" s="45" t="s">
        <v>124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29">
        <v>619577.56000000006</v>
      </c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>
        <v>619577.56000000006</v>
      </c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>
        <v>538226</v>
      </c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>
        <f t="shared" si="2"/>
        <v>538226</v>
      </c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>
        <f t="shared" si="3"/>
        <v>81351.560000000056</v>
      </c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>
        <f t="shared" si="4"/>
        <v>81351.560000000056</v>
      </c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30"/>
    </row>
    <row r="86" spans="1:166" ht="12.75">
      <c r="A86" s="92" t="s">
        <v>93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3"/>
      <c r="AK86" s="44"/>
      <c r="AL86" s="45"/>
      <c r="AM86" s="45"/>
      <c r="AN86" s="45"/>
      <c r="AO86" s="45"/>
      <c r="AP86" s="45"/>
      <c r="AQ86" s="45" t="s">
        <v>125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29">
        <v>206673.05</v>
      </c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>
        <v>206673.05</v>
      </c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>
        <v>192330.45</v>
      </c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>
        <f t="shared" si="2"/>
        <v>192330.45</v>
      </c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>
        <f t="shared" si="3"/>
        <v>14342.599999999977</v>
      </c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>
        <f t="shared" si="4"/>
        <v>14342.599999999977</v>
      </c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30"/>
    </row>
    <row r="87" spans="1:166" ht="12.75">
      <c r="A87" s="92" t="s">
        <v>109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44"/>
      <c r="AL87" s="45"/>
      <c r="AM87" s="45"/>
      <c r="AN87" s="45"/>
      <c r="AO87" s="45"/>
      <c r="AP87" s="45"/>
      <c r="AQ87" s="45" t="s">
        <v>126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29">
        <v>3485.9</v>
      </c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>
        <v>3485.9</v>
      </c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>
        <v>3485.9</v>
      </c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>
        <f t="shared" si="2"/>
        <v>3485.9</v>
      </c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>
        <f t="shared" si="3"/>
        <v>0</v>
      </c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>
        <f t="shared" si="4"/>
        <v>0</v>
      </c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30"/>
    </row>
    <row r="88" spans="1:166" ht="24.2" customHeight="1">
      <c r="A88" s="92" t="s">
        <v>127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3"/>
      <c r="AK88" s="44"/>
      <c r="AL88" s="45"/>
      <c r="AM88" s="45"/>
      <c r="AN88" s="45"/>
      <c r="AO88" s="45"/>
      <c r="AP88" s="45"/>
      <c r="AQ88" s="45" t="s">
        <v>128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29">
        <v>1575000</v>
      </c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>
        <v>1575000</v>
      </c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>
        <v>75000</v>
      </c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>
        <f t="shared" si="2"/>
        <v>75000</v>
      </c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>
        <f t="shared" si="3"/>
        <v>1500000</v>
      </c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>
        <f t="shared" si="4"/>
        <v>1500000</v>
      </c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30"/>
    </row>
    <row r="89" spans="1:166" ht="24.2" customHeight="1">
      <c r="A89" s="92" t="s">
        <v>95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3"/>
      <c r="AK89" s="44"/>
      <c r="AL89" s="45"/>
      <c r="AM89" s="45"/>
      <c r="AN89" s="45"/>
      <c r="AO89" s="45"/>
      <c r="AP89" s="45"/>
      <c r="AQ89" s="45" t="s">
        <v>129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29">
        <v>30000</v>
      </c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>
        <v>30000</v>
      </c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>
        <f t="shared" si="2"/>
        <v>0</v>
      </c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>
        <f t="shared" si="3"/>
        <v>30000</v>
      </c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>
        <f t="shared" si="4"/>
        <v>30000</v>
      </c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30"/>
    </row>
    <row r="90" spans="1:166" ht="24.2" customHeight="1">
      <c r="A90" s="92" t="s">
        <v>122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3"/>
      <c r="AK90" s="44"/>
      <c r="AL90" s="45"/>
      <c r="AM90" s="45"/>
      <c r="AN90" s="45"/>
      <c r="AO90" s="45"/>
      <c r="AP90" s="45"/>
      <c r="AQ90" s="45" t="s">
        <v>130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29">
        <v>5000</v>
      </c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>
        <v>5000</v>
      </c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>
        <v>5000</v>
      </c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>
        <f t="shared" si="2"/>
        <v>5000</v>
      </c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>
        <f t="shared" si="3"/>
        <v>0</v>
      </c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>
        <f t="shared" si="4"/>
        <v>0</v>
      </c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30"/>
    </row>
    <row r="91" spans="1:166" ht="12.75">
      <c r="A91" s="92" t="s">
        <v>91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44"/>
      <c r="AL91" s="45"/>
      <c r="AM91" s="45"/>
      <c r="AN91" s="45"/>
      <c r="AO91" s="45"/>
      <c r="AP91" s="45"/>
      <c r="AQ91" s="45" t="s">
        <v>131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29">
        <v>13000</v>
      </c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>
        <v>13000</v>
      </c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>
        <v>13000</v>
      </c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>
        <f t="shared" si="2"/>
        <v>13000</v>
      </c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>
        <f t="shared" si="3"/>
        <v>0</v>
      </c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>
        <f t="shared" si="4"/>
        <v>0</v>
      </c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30"/>
    </row>
    <row r="92" spans="1:166" ht="24.2" customHeight="1">
      <c r="A92" s="92" t="s">
        <v>127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3"/>
      <c r="AK92" s="44"/>
      <c r="AL92" s="45"/>
      <c r="AM92" s="45"/>
      <c r="AN92" s="45"/>
      <c r="AO92" s="45"/>
      <c r="AP92" s="45"/>
      <c r="AQ92" s="45" t="s">
        <v>132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29">
        <v>19520</v>
      </c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>
        <v>19520</v>
      </c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>
        <f t="shared" si="2"/>
        <v>0</v>
      </c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>
        <f t="shared" si="3"/>
        <v>19520</v>
      </c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>
        <f t="shared" si="4"/>
        <v>19520</v>
      </c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30"/>
    </row>
    <row r="93" spans="1:166" ht="24.2" customHeight="1">
      <c r="A93" s="92" t="s">
        <v>97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44"/>
      <c r="AL93" s="45"/>
      <c r="AM93" s="45"/>
      <c r="AN93" s="45"/>
      <c r="AO93" s="45"/>
      <c r="AP93" s="45"/>
      <c r="AQ93" s="45" t="s">
        <v>133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29">
        <v>77400</v>
      </c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>
        <v>77400</v>
      </c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>
        <f t="shared" si="2"/>
        <v>0</v>
      </c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>
        <f t="shared" si="3"/>
        <v>77400</v>
      </c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>
        <f t="shared" si="4"/>
        <v>77400</v>
      </c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30"/>
    </row>
    <row r="94" spans="1:166" ht="24.2" customHeight="1">
      <c r="A94" s="92" t="s">
        <v>127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3"/>
      <c r="AK94" s="44"/>
      <c r="AL94" s="45"/>
      <c r="AM94" s="45"/>
      <c r="AN94" s="45"/>
      <c r="AO94" s="45"/>
      <c r="AP94" s="45"/>
      <c r="AQ94" s="45" t="s">
        <v>134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29">
        <v>134760</v>
      </c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>
        <v>134760</v>
      </c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>
        <v>134760</v>
      </c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>
        <f t="shared" si="2"/>
        <v>134760</v>
      </c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>
        <f t="shared" si="3"/>
        <v>0</v>
      </c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>
        <f t="shared" si="4"/>
        <v>0</v>
      </c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30"/>
    </row>
    <row r="95" spans="1:166" ht="24" customHeight="1">
      <c r="A95" s="94" t="s">
        <v>135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5"/>
      <c r="AK95" s="21" t="s">
        <v>136</v>
      </c>
      <c r="AL95" s="22"/>
      <c r="AM95" s="22"/>
      <c r="AN95" s="22"/>
      <c r="AO95" s="22"/>
      <c r="AP95" s="22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11">
        <v>-138646.39999999999</v>
      </c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>
        <v>-138646.39999999999</v>
      </c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>
        <v>-36731.35</v>
      </c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29">
        <f t="shared" si="2"/>
        <v>-36731.35</v>
      </c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7"/>
    </row>
    <row r="96" spans="1:166" ht="24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8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9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6" t="s">
        <v>137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6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2" t="s">
        <v>138</v>
      </c>
    </row>
    <row r="103" spans="1:166" ht="12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</row>
    <row r="104" spans="1:166" ht="11.25" customHeight="1">
      <c r="A104" s="85" t="s">
        <v>21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90"/>
      <c r="AP104" s="84" t="s">
        <v>22</v>
      </c>
      <c r="AQ104" s="85"/>
      <c r="AR104" s="85"/>
      <c r="AS104" s="85"/>
      <c r="AT104" s="85"/>
      <c r="AU104" s="90"/>
      <c r="AV104" s="84" t="s">
        <v>139</v>
      </c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90"/>
      <c r="BL104" s="84" t="s">
        <v>75</v>
      </c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90"/>
      <c r="CF104" s="81" t="s">
        <v>25</v>
      </c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3"/>
      <c r="ET104" s="84" t="s">
        <v>26</v>
      </c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6"/>
    </row>
    <row r="105" spans="1:166" ht="69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91"/>
      <c r="AP105" s="87"/>
      <c r="AQ105" s="88"/>
      <c r="AR105" s="88"/>
      <c r="AS105" s="88"/>
      <c r="AT105" s="88"/>
      <c r="AU105" s="91"/>
      <c r="AV105" s="87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91"/>
      <c r="BL105" s="87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91"/>
      <c r="CF105" s="82" t="s">
        <v>140</v>
      </c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1" t="s">
        <v>28</v>
      </c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3"/>
      <c r="DN105" s="81" t="s">
        <v>29</v>
      </c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3"/>
      <c r="EE105" s="81" t="s">
        <v>30</v>
      </c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3"/>
      <c r="ET105" s="87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9"/>
    </row>
    <row r="106" spans="1:166" ht="12" customHeight="1">
      <c r="A106" s="62">
        <v>1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3"/>
      <c r="AP106" s="64">
        <v>2</v>
      </c>
      <c r="AQ106" s="65"/>
      <c r="AR106" s="65"/>
      <c r="AS106" s="65"/>
      <c r="AT106" s="65"/>
      <c r="AU106" s="66"/>
      <c r="AV106" s="64">
        <v>3</v>
      </c>
      <c r="AW106" s="65"/>
      <c r="AX106" s="65"/>
      <c r="AY106" s="65"/>
      <c r="AZ106" s="65"/>
      <c r="BA106" s="65"/>
      <c r="BB106" s="65"/>
      <c r="BC106" s="65"/>
      <c r="BD106" s="65"/>
      <c r="BE106" s="67"/>
      <c r="BF106" s="67"/>
      <c r="BG106" s="67"/>
      <c r="BH106" s="67"/>
      <c r="BI106" s="67"/>
      <c r="BJ106" s="67"/>
      <c r="BK106" s="68"/>
      <c r="BL106" s="64">
        <v>4</v>
      </c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6"/>
      <c r="CF106" s="64">
        <v>5</v>
      </c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6"/>
      <c r="CW106" s="64">
        <v>6</v>
      </c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6"/>
      <c r="DN106" s="64">
        <v>7</v>
      </c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6"/>
      <c r="EE106" s="64">
        <v>8</v>
      </c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6"/>
      <c r="ET106" s="69">
        <v>9</v>
      </c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70"/>
    </row>
    <row r="107" spans="1:166" ht="37.5" customHeight="1">
      <c r="A107" s="71" t="s">
        <v>141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2"/>
      <c r="AP107" s="73" t="s">
        <v>142</v>
      </c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5"/>
      <c r="BF107" s="76"/>
      <c r="BG107" s="76"/>
      <c r="BH107" s="76"/>
      <c r="BI107" s="76"/>
      <c r="BJ107" s="76"/>
      <c r="BK107" s="77"/>
      <c r="BL107" s="78">
        <v>138646.39999999999</v>
      </c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>
        <v>36731.35</v>
      </c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>
        <f t="shared" ref="EE107:EE121" si="5">CF107+CW107+DN107</f>
        <v>36731.35</v>
      </c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>
        <f t="shared" ref="ET107:ET112" si="6">BL107-CF107-CW107-DN107</f>
        <v>101915.04999999999</v>
      </c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9"/>
    </row>
    <row r="108" spans="1:166" ht="36.75" customHeight="1">
      <c r="A108" s="48" t="s">
        <v>143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44" t="s">
        <v>144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31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3"/>
      <c r="ET108" s="31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61"/>
    </row>
    <row r="109" spans="1:166" ht="17.25" customHeight="1">
      <c r="A109" s="50" t="s">
        <v>145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1"/>
      <c r="AP109" s="52"/>
      <c r="AQ109" s="53"/>
      <c r="AR109" s="53"/>
      <c r="AS109" s="53"/>
      <c r="AT109" s="53"/>
      <c r="AU109" s="54"/>
      <c r="AV109" s="55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7"/>
      <c r="BL109" s="58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60"/>
      <c r="CF109" s="58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60"/>
      <c r="CW109" s="58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60"/>
      <c r="DN109" s="58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60"/>
      <c r="EE109" s="29">
        <f t="shared" si="5"/>
        <v>0</v>
      </c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>
        <f t="shared" si="6"/>
        <v>0</v>
      </c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30"/>
    </row>
    <row r="110" spans="1:166" ht="24" customHeight="1">
      <c r="A110" s="48" t="s">
        <v>146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9"/>
      <c r="AP110" s="44" t="s">
        <v>147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>
        <f t="shared" si="5"/>
        <v>0</v>
      </c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>
        <f t="shared" si="6"/>
        <v>0</v>
      </c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30"/>
    </row>
    <row r="111" spans="1:166" ht="17.25" customHeight="1">
      <c r="A111" s="50" t="s">
        <v>145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1"/>
      <c r="AP111" s="52"/>
      <c r="AQ111" s="53"/>
      <c r="AR111" s="53"/>
      <c r="AS111" s="53"/>
      <c r="AT111" s="53"/>
      <c r="AU111" s="54"/>
      <c r="AV111" s="55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7"/>
      <c r="BL111" s="58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60"/>
      <c r="CF111" s="58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60"/>
      <c r="CW111" s="58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60"/>
      <c r="DN111" s="58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60"/>
      <c r="EE111" s="29">
        <f t="shared" si="5"/>
        <v>0</v>
      </c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>
        <f t="shared" si="6"/>
        <v>0</v>
      </c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30"/>
    </row>
    <row r="112" spans="1:166" ht="31.5" customHeight="1">
      <c r="A112" s="47" t="s">
        <v>148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44" t="s">
        <v>149</v>
      </c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6"/>
      <c r="BF112" s="38"/>
      <c r="BG112" s="38"/>
      <c r="BH112" s="38"/>
      <c r="BI112" s="38"/>
      <c r="BJ112" s="38"/>
      <c r="BK112" s="3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>
        <f t="shared" si="5"/>
        <v>0</v>
      </c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>
        <f t="shared" si="6"/>
        <v>0</v>
      </c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30"/>
    </row>
    <row r="113" spans="1:166" ht="15" customHeight="1">
      <c r="A113" s="35" t="s">
        <v>150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44" t="s">
        <v>151</v>
      </c>
      <c r="AQ113" s="45"/>
      <c r="AR113" s="45"/>
      <c r="AS113" s="45"/>
      <c r="AT113" s="45"/>
      <c r="AU113" s="45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>
        <f t="shared" si="5"/>
        <v>0</v>
      </c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30"/>
    </row>
    <row r="114" spans="1:166" ht="15" customHeight="1">
      <c r="A114" s="35" t="s">
        <v>152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153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31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3"/>
      <c r="CF114" s="31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3"/>
      <c r="CW114" s="31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3"/>
      <c r="DN114" s="31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3"/>
      <c r="EE114" s="29">
        <f t="shared" si="5"/>
        <v>0</v>
      </c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30"/>
    </row>
    <row r="115" spans="1:166" ht="31.5" customHeight="1">
      <c r="A115" s="34" t="s">
        <v>154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43"/>
      <c r="AP115" s="44" t="s">
        <v>155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>
        <v>36731.35</v>
      </c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>
        <f t="shared" si="5"/>
        <v>36731.35</v>
      </c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30"/>
    </row>
    <row r="116" spans="1:166" ht="38.25" customHeight="1">
      <c r="A116" s="34" t="s">
        <v>156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157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31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3"/>
      <c r="CF116" s="31">
        <v>36731.35</v>
      </c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3"/>
      <c r="CW116" s="31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3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>
        <f t="shared" si="5"/>
        <v>36731.35</v>
      </c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30"/>
    </row>
    <row r="117" spans="1:166" ht="36" customHeight="1">
      <c r="A117" s="34" t="s">
        <v>158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44" t="s">
        <v>159</v>
      </c>
      <c r="AQ117" s="45"/>
      <c r="AR117" s="45"/>
      <c r="AS117" s="45"/>
      <c r="AT117" s="45"/>
      <c r="AU117" s="45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>
        <v>-2217757.34</v>
      </c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>
        <f t="shared" si="5"/>
        <v>-2217757.34</v>
      </c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30"/>
    </row>
    <row r="118" spans="1:166" ht="26.25" customHeight="1">
      <c r="A118" s="34" t="s">
        <v>160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161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31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3"/>
      <c r="CF118" s="31">
        <v>2254488.69</v>
      </c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3"/>
      <c r="CW118" s="31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3"/>
      <c r="DN118" s="31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3"/>
      <c r="EE118" s="29">
        <f t="shared" si="5"/>
        <v>2254488.69</v>
      </c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30"/>
    </row>
    <row r="119" spans="1:166" ht="27.75" customHeight="1">
      <c r="A119" s="34" t="s">
        <v>162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43"/>
      <c r="AP119" s="44" t="s">
        <v>163</v>
      </c>
      <c r="AQ119" s="45"/>
      <c r="AR119" s="45"/>
      <c r="AS119" s="45"/>
      <c r="AT119" s="45"/>
      <c r="AU119" s="45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31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3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>
        <f t="shared" si="5"/>
        <v>0</v>
      </c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30"/>
    </row>
    <row r="120" spans="1:166" ht="24" customHeight="1">
      <c r="A120" s="34" t="s">
        <v>164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6"/>
      <c r="AP120" s="37" t="s">
        <v>165</v>
      </c>
      <c r="AQ120" s="38"/>
      <c r="AR120" s="38"/>
      <c r="AS120" s="38"/>
      <c r="AT120" s="38"/>
      <c r="AU120" s="39"/>
      <c r="AV120" s="40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2"/>
      <c r="BL120" s="31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3"/>
      <c r="CF120" s="31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3"/>
      <c r="CW120" s="31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3"/>
      <c r="DN120" s="31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3"/>
      <c r="EE120" s="29">
        <f t="shared" si="5"/>
        <v>0</v>
      </c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30"/>
    </row>
    <row r="121" spans="1:166" ht="25.5" customHeight="1">
      <c r="A121" s="18" t="s">
        <v>166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20"/>
      <c r="AP121" s="21" t="s">
        <v>167</v>
      </c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3"/>
      <c r="BF121" s="24"/>
      <c r="BG121" s="24"/>
      <c r="BH121" s="24"/>
      <c r="BI121" s="24"/>
      <c r="BJ121" s="24"/>
      <c r="BK121" s="25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26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8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>
        <f t="shared" si="5"/>
        <v>0</v>
      </c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7"/>
    </row>
    <row r="122" spans="1:16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 t="s">
        <v>168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"/>
      <c r="AG124" s="1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3" t="s">
        <v>169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"/>
      <c r="AG125" s="1"/>
      <c r="AH125" s="13" t="s">
        <v>170</v>
      </c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 t="s">
        <v>175</v>
      </c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"/>
      <c r="DR125" s="1"/>
      <c r="DS125" s="12" t="s">
        <v>174</v>
      </c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>
      <c r="A126" s="1" t="s">
        <v>171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"/>
      <c r="AG126" s="1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 t="s">
        <v>176</v>
      </c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3" t="s">
        <v>169</v>
      </c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7"/>
      <c r="DR126" s="7"/>
      <c r="DS126" s="13" t="s">
        <v>170</v>
      </c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" t="s">
        <v>169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7"/>
      <c r="AG127" s="7"/>
      <c r="AH127" s="13" t="s">
        <v>170</v>
      </c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7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5" t="s">
        <v>172</v>
      </c>
      <c r="B129" s="15"/>
      <c r="C129" s="16"/>
      <c r="D129" s="16"/>
      <c r="E129" s="16"/>
      <c r="F129" s="1" t="s">
        <v>172</v>
      </c>
      <c r="G129" s="1"/>
      <c r="H129" s="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5">
        <v>200</v>
      </c>
      <c r="Z129" s="15"/>
      <c r="AA129" s="15"/>
      <c r="AB129" s="15"/>
      <c r="AC129" s="15"/>
      <c r="AD129" s="14"/>
      <c r="AE129" s="14"/>
      <c r="AF129" s="1"/>
      <c r="AG129" s="1" t="s">
        <v>173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1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1"/>
      <c r="CY130" s="1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1"/>
      <c r="DW130" s="1"/>
      <c r="DX130" s="2"/>
      <c r="DY130" s="2"/>
      <c r="DZ130" s="5"/>
      <c r="EA130" s="5"/>
      <c r="EB130" s="5"/>
      <c r="EC130" s="1"/>
      <c r="ED130" s="1"/>
      <c r="EE130" s="1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2"/>
      <c r="EW130" s="2"/>
      <c r="EX130" s="2"/>
      <c r="EY130" s="2"/>
      <c r="EZ130" s="2"/>
      <c r="FA130" s="8"/>
      <c r="FB130" s="8"/>
      <c r="FC130" s="1"/>
      <c r="FD130" s="1"/>
      <c r="FE130" s="1"/>
      <c r="FF130" s="1"/>
      <c r="FG130" s="1"/>
      <c r="FH130" s="1"/>
      <c r="FI130" s="1"/>
      <c r="FJ130" s="1"/>
    </row>
    <row r="131" spans="1:166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1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10"/>
      <c r="CY131" s="10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</sheetData>
  <mergeCells count="885">
    <mergeCell ref="ET4:FJ4"/>
    <mergeCell ref="ET5:FJ5"/>
    <mergeCell ref="ET10:FJ10"/>
    <mergeCell ref="ET11:FJ11"/>
    <mergeCell ref="A1:EQ1"/>
    <mergeCell ref="A2:EQ2"/>
    <mergeCell ref="A3:EQ3"/>
    <mergeCell ref="A4:EQ4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2:AM22"/>
    <mergeCell ref="AN22:AS22"/>
    <mergeCell ref="AT22:BI22"/>
    <mergeCell ref="BJ22:CE22"/>
    <mergeCell ref="ET23:FJ23"/>
    <mergeCell ref="CF24:CV24"/>
    <mergeCell ref="CW24:DM24"/>
    <mergeCell ref="DN24:ED24"/>
    <mergeCell ref="EE24:ES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A24:AM24"/>
    <mergeCell ref="AN24:AS24"/>
    <mergeCell ref="AT24:BI24"/>
    <mergeCell ref="BJ24:CE24"/>
    <mergeCell ref="ET25:FJ25"/>
    <mergeCell ref="CF26:CV26"/>
    <mergeCell ref="CW26:DM26"/>
    <mergeCell ref="DN26:ED26"/>
    <mergeCell ref="EE26:ES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A26:AM26"/>
    <mergeCell ref="AN26:AS26"/>
    <mergeCell ref="AT26:BI26"/>
    <mergeCell ref="BJ26:CE26"/>
    <mergeCell ref="ET27:FJ27"/>
    <mergeCell ref="CF28:CV28"/>
    <mergeCell ref="CW28:DM28"/>
    <mergeCell ref="DN28:ED28"/>
    <mergeCell ref="EE28:ES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28:AM28"/>
    <mergeCell ref="AN28:AS28"/>
    <mergeCell ref="AT28:BI28"/>
    <mergeCell ref="BJ28:CE28"/>
    <mergeCell ref="ET29:FJ29"/>
    <mergeCell ref="CF30:CV30"/>
    <mergeCell ref="CW30:DM30"/>
    <mergeCell ref="DN30:ED30"/>
    <mergeCell ref="EE30:ES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30:AM30"/>
    <mergeCell ref="AN30:AS30"/>
    <mergeCell ref="AT30:BI30"/>
    <mergeCell ref="BJ30:CE30"/>
    <mergeCell ref="ET31:FJ31"/>
    <mergeCell ref="CF32:CV32"/>
    <mergeCell ref="CW32:DM32"/>
    <mergeCell ref="DN32:ED32"/>
    <mergeCell ref="EE32:ES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2:AM32"/>
    <mergeCell ref="AN32:AS32"/>
    <mergeCell ref="AT32:BI32"/>
    <mergeCell ref="BJ32:CE32"/>
    <mergeCell ref="ET33:FJ33"/>
    <mergeCell ref="CF34:CV34"/>
    <mergeCell ref="CW34:DM34"/>
    <mergeCell ref="DN34:ED34"/>
    <mergeCell ref="EE34:ES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34:AM34"/>
    <mergeCell ref="AN34:AS34"/>
    <mergeCell ref="AT34:BI34"/>
    <mergeCell ref="BJ34:CE34"/>
    <mergeCell ref="ET35:FJ35"/>
    <mergeCell ref="CF36:CV36"/>
    <mergeCell ref="CW36:DM36"/>
    <mergeCell ref="DN36:ED36"/>
    <mergeCell ref="EE36:ES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36:AM36"/>
    <mergeCell ref="AN36:AS36"/>
    <mergeCell ref="AT36:BI36"/>
    <mergeCell ref="BJ36:CE36"/>
    <mergeCell ref="ET37:FJ37"/>
    <mergeCell ref="CF38:CV38"/>
    <mergeCell ref="CW38:DM38"/>
    <mergeCell ref="DN38:ED38"/>
    <mergeCell ref="EE38:ES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38:AM38"/>
    <mergeCell ref="AN38:AS38"/>
    <mergeCell ref="AT38:BI38"/>
    <mergeCell ref="BJ38:CE38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DK53:DW53"/>
    <mergeCell ref="DX53:EJ53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CH53:CW53"/>
    <mergeCell ref="BC53:BT53"/>
    <mergeCell ref="BU53:CG53"/>
    <mergeCell ref="DX54:EJ54"/>
    <mergeCell ref="EK54:EW54"/>
    <mergeCell ref="BU54:CG54"/>
    <mergeCell ref="CH54:CW54"/>
    <mergeCell ref="CX54:DJ54"/>
    <mergeCell ref="DK54:DW54"/>
    <mergeCell ref="EK53:EW53"/>
    <mergeCell ref="CX53:DJ53"/>
    <mergeCell ref="A54:AJ54"/>
    <mergeCell ref="AK54:AP54"/>
    <mergeCell ref="AQ54:BB54"/>
    <mergeCell ref="BC54:BT54"/>
    <mergeCell ref="EX54:FJ54"/>
    <mergeCell ref="EK55:EW55"/>
    <mergeCell ref="EX55:FJ55"/>
    <mergeCell ref="DX55:EJ55"/>
    <mergeCell ref="BU55:CG55"/>
    <mergeCell ref="DK55:DW55"/>
    <mergeCell ref="CH55:CW55"/>
    <mergeCell ref="CX55:DJ55"/>
    <mergeCell ref="A55:AJ55"/>
    <mergeCell ref="AK55:AP55"/>
    <mergeCell ref="AQ55:BB55"/>
    <mergeCell ref="BC55:BT55"/>
    <mergeCell ref="A56:AJ56"/>
    <mergeCell ref="AK56:AP56"/>
    <mergeCell ref="AQ56:BB56"/>
    <mergeCell ref="BC56:BT56"/>
    <mergeCell ref="DX56:EJ56"/>
    <mergeCell ref="A57:AJ57"/>
    <mergeCell ref="AK57:AP57"/>
    <mergeCell ref="AQ57:BB57"/>
    <mergeCell ref="BC57:BT57"/>
    <mergeCell ref="EK57:EW57"/>
    <mergeCell ref="EX57:FJ57"/>
    <mergeCell ref="BU57:CG57"/>
    <mergeCell ref="CH57:CW57"/>
    <mergeCell ref="CX57:DJ57"/>
    <mergeCell ref="DK57:DW57"/>
    <mergeCell ref="DX57:EJ57"/>
    <mergeCell ref="EX56:FJ56"/>
    <mergeCell ref="BU56:CG56"/>
    <mergeCell ref="CH56:CW56"/>
    <mergeCell ref="CX56:DJ56"/>
    <mergeCell ref="DK56:DW56"/>
    <mergeCell ref="EK56:EW56"/>
    <mergeCell ref="A58:AJ58"/>
    <mergeCell ref="AK58:AP58"/>
    <mergeCell ref="AQ58:BB58"/>
    <mergeCell ref="BC58:BT58"/>
    <mergeCell ref="DX58:EJ58"/>
    <mergeCell ref="A59:AJ59"/>
    <mergeCell ref="AK59:AP59"/>
    <mergeCell ref="AQ59:BB59"/>
    <mergeCell ref="BC59:BT59"/>
    <mergeCell ref="EK59:EW59"/>
    <mergeCell ref="EX59:FJ59"/>
    <mergeCell ref="BU59:CG59"/>
    <mergeCell ref="CH59:CW59"/>
    <mergeCell ref="CX59:DJ59"/>
    <mergeCell ref="DK59:DW59"/>
    <mergeCell ref="DX59:EJ59"/>
    <mergeCell ref="EX58:FJ58"/>
    <mergeCell ref="BU58:CG58"/>
    <mergeCell ref="CH58:CW58"/>
    <mergeCell ref="CX58:DJ58"/>
    <mergeCell ref="DK58:DW58"/>
    <mergeCell ref="EK58:EW58"/>
    <mergeCell ref="A60:AJ60"/>
    <mergeCell ref="AK60:AP60"/>
    <mergeCell ref="AQ60:BB60"/>
    <mergeCell ref="BC60:BT60"/>
    <mergeCell ref="DX60:EJ60"/>
    <mergeCell ref="A61:AJ61"/>
    <mergeCell ref="AK61:AP61"/>
    <mergeCell ref="AQ61:BB61"/>
    <mergeCell ref="BC61:BT61"/>
    <mergeCell ref="EK61:EW61"/>
    <mergeCell ref="EX61:FJ61"/>
    <mergeCell ref="BU61:CG61"/>
    <mergeCell ref="CH61:CW61"/>
    <mergeCell ref="CX61:DJ61"/>
    <mergeCell ref="DK61:DW61"/>
    <mergeCell ref="DX61:EJ61"/>
    <mergeCell ref="EX60:FJ60"/>
    <mergeCell ref="BU60:CG60"/>
    <mergeCell ref="CH60:CW60"/>
    <mergeCell ref="CX60:DJ60"/>
    <mergeCell ref="DK60:DW60"/>
    <mergeCell ref="EK60:EW60"/>
    <mergeCell ref="A62:AJ62"/>
    <mergeCell ref="AK62:AP62"/>
    <mergeCell ref="AQ62:BB62"/>
    <mergeCell ref="BC62:BT62"/>
    <mergeCell ref="DX62:EJ62"/>
    <mergeCell ref="A63:AJ63"/>
    <mergeCell ref="AK63:AP63"/>
    <mergeCell ref="AQ63:BB63"/>
    <mergeCell ref="BC63:BT63"/>
    <mergeCell ref="EK63:EW63"/>
    <mergeCell ref="EX63:FJ63"/>
    <mergeCell ref="BU63:CG63"/>
    <mergeCell ref="CH63:CW63"/>
    <mergeCell ref="CX63:DJ63"/>
    <mergeCell ref="DK63:DW63"/>
    <mergeCell ref="DX63:EJ63"/>
    <mergeCell ref="EX62:FJ62"/>
    <mergeCell ref="BU62:CG62"/>
    <mergeCell ref="CH62:CW62"/>
    <mergeCell ref="CX62:DJ62"/>
    <mergeCell ref="DK62:DW62"/>
    <mergeCell ref="EK62:EW62"/>
    <mergeCell ref="A64:AJ64"/>
    <mergeCell ref="AK64:AP64"/>
    <mergeCell ref="AQ64:BB64"/>
    <mergeCell ref="BC64:BT64"/>
    <mergeCell ref="DX64:EJ64"/>
    <mergeCell ref="A65:AJ65"/>
    <mergeCell ref="AK65:AP65"/>
    <mergeCell ref="AQ65:BB65"/>
    <mergeCell ref="BC65:BT65"/>
    <mergeCell ref="EK65:EW65"/>
    <mergeCell ref="EX65:FJ65"/>
    <mergeCell ref="BU65:CG65"/>
    <mergeCell ref="CH65:CW65"/>
    <mergeCell ref="CX65:DJ65"/>
    <mergeCell ref="DK65:DW65"/>
    <mergeCell ref="DX65:EJ65"/>
    <mergeCell ref="EX64:FJ64"/>
    <mergeCell ref="BU64:CG64"/>
    <mergeCell ref="CH64:CW64"/>
    <mergeCell ref="CX64:DJ64"/>
    <mergeCell ref="DK64:DW64"/>
    <mergeCell ref="EK64:EW64"/>
    <mergeCell ref="A66:AJ66"/>
    <mergeCell ref="AK66:AP66"/>
    <mergeCell ref="AQ66:BB66"/>
    <mergeCell ref="BC66:BT66"/>
    <mergeCell ref="DX66:EJ66"/>
    <mergeCell ref="A67:AJ67"/>
    <mergeCell ref="AK67:AP67"/>
    <mergeCell ref="AQ67:BB67"/>
    <mergeCell ref="BC67:BT67"/>
    <mergeCell ref="EK67:EW67"/>
    <mergeCell ref="EX67:FJ67"/>
    <mergeCell ref="BU67:CG67"/>
    <mergeCell ref="CH67:CW67"/>
    <mergeCell ref="CX67:DJ67"/>
    <mergeCell ref="DK67:DW67"/>
    <mergeCell ref="DX67:EJ67"/>
    <mergeCell ref="EX66:FJ66"/>
    <mergeCell ref="BU66:CG66"/>
    <mergeCell ref="CH66:CW66"/>
    <mergeCell ref="CX66:DJ66"/>
    <mergeCell ref="DK66:DW66"/>
    <mergeCell ref="EK66:EW66"/>
    <mergeCell ref="A68:AJ68"/>
    <mergeCell ref="AK68:AP68"/>
    <mergeCell ref="AQ68:BB68"/>
    <mergeCell ref="BC68:BT68"/>
    <mergeCell ref="DX68:EJ68"/>
    <mergeCell ref="A69:AJ69"/>
    <mergeCell ref="AK69:AP69"/>
    <mergeCell ref="AQ69:BB69"/>
    <mergeCell ref="BC69:BT69"/>
    <mergeCell ref="EK69:EW69"/>
    <mergeCell ref="EX69:FJ69"/>
    <mergeCell ref="BU69:CG69"/>
    <mergeCell ref="CH69:CW69"/>
    <mergeCell ref="CX69:DJ69"/>
    <mergeCell ref="DK69:DW69"/>
    <mergeCell ref="DX69:EJ69"/>
    <mergeCell ref="EX68:FJ68"/>
    <mergeCell ref="BU68:CG68"/>
    <mergeCell ref="CH68:CW68"/>
    <mergeCell ref="CX68:DJ68"/>
    <mergeCell ref="DK68:DW68"/>
    <mergeCell ref="EK68:EW68"/>
    <mergeCell ref="A70:AJ70"/>
    <mergeCell ref="AK70:AP70"/>
    <mergeCell ref="AQ70:BB70"/>
    <mergeCell ref="BC70:BT70"/>
    <mergeCell ref="DX70:EJ70"/>
    <mergeCell ref="A71:AJ71"/>
    <mergeCell ref="AK71:AP71"/>
    <mergeCell ref="AQ71:BB71"/>
    <mergeCell ref="BC71:BT71"/>
    <mergeCell ref="EK71:EW71"/>
    <mergeCell ref="EX71:FJ71"/>
    <mergeCell ref="BU71:CG71"/>
    <mergeCell ref="CH71:CW71"/>
    <mergeCell ref="CX71:DJ71"/>
    <mergeCell ref="DK71:DW71"/>
    <mergeCell ref="DX71:EJ71"/>
    <mergeCell ref="EX70:FJ70"/>
    <mergeCell ref="BU70:CG70"/>
    <mergeCell ref="CH70:CW70"/>
    <mergeCell ref="CX70:DJ70"/>
    <mergeCell ref="DK70:DW70"/>
    <mergeCell ref="EK70:EW70"/>
    <mergeCell ref="A72:AJ72"/>
    <mergeCell ref="AK72:AP72"/>
    <mergeCell ref="AQ72:BB72"/>
    <mergeCell ref="BC72:BT72"/>
    <mergeCell ref="DX72:EJ72"/>
    <mergeCell ref="A73:AJ73"/>
    <mergeCell ref="AK73:AP73"/>
    <mergeCell ref="AQ73:BB73"/>
    <mergeCell ref="BC73:BT73"/>
    <mergeCell ref="EK73:EW73"/>
    <mergeCell ref="EX73:FJ73"/>
    <mergeCell ref="BU73:CG73"/>
    <mergeCell ref="CH73:CW73"/>
    <mergeCell ref="CX73:DJ73"/>
    <mergeCell ref="DK73:DW73"/>
    <mergeCell ref="DX73:EJ73"/>
    <mergeCell ref="EX72:FJ72"/>
    <mergeCell ref="BU72:CG72"/>
    <mergeCell ref="CH72:CW72"/>
    <mergeCell ref="CX72:DJ72"/>
    <mergeCell ref="DK72:DW72"/>
    <mergeCell ref="EK72:EW72"/>
    <mergeCell ref="A74:AJ74"/>
    <mergeCell ref="AK74:AP74"/>
    <mergeCell ref="AQ74:BB74"/>
    <mergeCell ref="BC74:BT74"/>
    <mergeCell ref="DX74:EJ74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DK75:DW75"/>
    <mergeCell ref="DX75:EJ75"/>
    <mergeCell ref="EX74:FJ74"/>
    <mergeCell ref="BU74:CG74"/>
    <mergeCell ref="CH74:CW74"/>
    <mergeCell ref="CX74:DJ74"/>
    <mergeCell ref="DK74:DW74"/>
    <mergeCell ref="EK74:EW74"/>
    <mergeCell ref="A76:AJ76"/>
    <mergeCell ref="AK76:AP76"/>
    <mergeCell ref="AQ76:BB76"/>
    <mergeCell ref="BC76:BT76"/>
    <mergeCell ref="DX76:EJ76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DK77:DW77"/>
    <mergeCell ref="DX77:EJ77"/>
    <mergeCell ref="EX76:FJ76"/>
    <mergeCell ref="BU76:CG76"/>
    <mergeCell ref="CH76:CW76"/>
    <mergeCell ref="CX76:DJ76"/>
    <mergeCell ref="DK76:DW76"/>
    <mergeCell ref="EK76:EW76"/>
    <mergeCell ref="A78:AJ78"/>
    <mergeCell ref="AK78:AP78"/>
    <mergeCell ref="AQ78:BB78"/>
    <mergeCell ref="BC78:BT78"/>
    <mergeCell ref="DX78:EJ78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DK79:DW79"/>
    <mergeCell ref="DX79:EJ79"/>
    <mergeCell ref="EX78:FJ78"/>
    <mergeCell ref="BU78:CG78"/>
    <mergeCell ref="CH78:CW78"/>
    <mergeCell ref="CX78:DJ78"/>
    <mergeCell ref="DK78:DW78"/>
    <mergeCell ref="EK78:EW78"/>
    <mergeCell ref="A80:AJ80"/>
    <mergeCell ref="AK80:AP80"/>
    <mergeCell ref="AQ80:BB80"/>
    <mergeCell ref="BC80:BT80"/>
    <mergeCell ref="DX80:EJ80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DK81:DW81"/>
    <mergeCell ref="DX81:EJ81"/>
    <mergeCell ref="EX80:FJ80"/>
    <mergeCell ref="BU80:CG80"/>
    <mergeCell ref="CH80:CW80"/>
    <mergeCell ref="CX80:DJ80"/>
    <mergeCell ref="DK80:DW80"/>
    <mergeCell ref="EK80:EW80"/>
    <mergeCell ref="A82:AJ82"/>
    <mergeCell ref="AK82:AP82"/>
    <mergeCell ref="AQ82:BB82"/>
    <mergeCell ref="BC82:BT82"/>
    <mergeCell ref="DX82:EJ82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DK83:DW83"/>
    <mergeCell ref="DX83:EJ83"/>
    <mergeCell ref="EX82:FJ82"/>
    <mergeCell ref="BU82:CG82"/>
    <mergeCell ref="CH82:CW82"/>
    <mergeCell ref="CX82:DJ82"/>
    <mergeCell ref="DK82:DW82"/>
    <mergeCell ref="EK82:EW82"/>
    <mergeCell ref="A84:AJ84"/>
    <mergeCell ref="AK84:AP84"/>
    <mergeCell ref="AQ84:BB84"/>
    <mergeCell ref="BC84:BT84"/>
    <mergeCell ref="DX84:EJ84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DK85:DW85"/>
    <mergeCell ref="DX85:EJ85"/>
    <mergeCell ref="EX84:FJ84"/>
    <mergeCell ref="BU84:CG84"/>
    <mergeCell ref="CH84:CW84"/>
    <mergeCell ref="CX84:DJ84"/>
    <mergeCell ref="DK84:DW84"/>
    <mergeCell ref="EK84:EW84"/>
    <mergeCell ref="A86:AJ86"/>
    <mergeCell ref="AK86:AP86"/>
    <mergeCell ref="AQ86:BB86"/>
    <mergeCell ref="BC86:BT86"/>
    <mergeCell ref="DX86:EJ86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DK87:DW87"/>
    <mergeCell ref="DX87:EJ87"/>
    <mergeCell ref="EX86:FJ86"/>
    <mergeCell ref="BU86:CG86"/>
    <mergeCell ref="CH86:CW86"/>
    <mergeCell ref="CX86:DJ86"/>
    <mergeCell ref="DK86:DW86"/>
    <mergeCell ref="EK86:EW86"/>
    <mergeCell ref="A88:AJ88"/>
    <mergeCell ref="AK88:AP88"/>
    <mergeCell ref="AQ88:BB88"/>
    <mergeCell ref="BC88:BT88"/>
    <mergeCell ref="DX88:EJ88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DK89:DW89"/>
    <mergeCell ref="DX89:EJ89"/>
    <mergeCell ref="EX88:FJ88"/>
    <mergeCell ref="BU88:CG88"/>
    <mergeCell ref="CH88:CW88"/>
    <mergeCell ref="CX88:DJ88"/>
    <mergeCell ref="DK88:DW88"/>
    <mergeCell ref="EK88:EW88"/>
    <mergeCell ref="A90:AJ90"/>
    <mergeCell ref="AK90:AP90"/>
    <mergeCell ref="AQ90:BB90"/>
    <mergeCell ref="BC90:BT90"/>
    <mergeCell ref="DX90:EJ90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DK91:DW91"/>
    <mergeCell ref="DX91:EJ91"/>
    <mergeCell ref="EX90:FJ90"/>
    <mergeCell ref="BU90:CG90"/>
    <mergeCell ref="CH90:CW90"/>
    <mergeCell ref="CX90:DJ90"/>
    <mergeCell ref="DK90:DW90"/>
    <mergeCell ref="EK90:EW90"/>
    <mergeCell ref="A92:AJ92"/>
    <mergeCell ref="AK92:AP92"/>
    <mergeCell ref="AQ92:BB92"/>
    <mergeCell ref="BC92:BT92"/>
    <mergeCell ref="DX92:EJ92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DK93:DW93"/>
    <mergeCell ref="DX93:EJ93"/>
    <mergeCell ref="EX92:FJ92"/>
    <mergeCell ref="BU92:CG92"/>
    <mergeCell ref="CH92:CW92"/>
    <mergeCell ref="CX92:DJ92"/>
    <mergeCell ref="DK92:DW92"/>
    <mergeCell ref="EK92:EW92"/>
    <mergeCell ref="EX94:FJ94"/>
    <mergeCell ref="BU94:CG94"/>
    <mergeCell ref="CH94:CW94"/>
    <mergeCell ref="CX94:DJ94"/>
    <mergeCell ref="DK94:DW94"/>
    <mergeCell ref="EK94:EW94"/>
    <mergeCell ref="DK95:DW95"/>
    <mergeCell ref="A94:AJ94"/>
    <mergeCell ref="AK94:AP94"/>
    <mergeCell ref="AQ94:BB94"/>
    <mergeCell ref="BC94:BT94"/>
    <mergeCell ref="DX94:EJ94"/>
    <mergeCell ref="A95:AJ95"/>
    <mergeCell ref="AK95:AP95"/>
    <mergeCell ref="AQ95:BB95"/>
    <mergeCell ref="AP104:AU105"/>
    <mergeCell ref="AV104:BK105"/>
    <mergeCell ref="BL104:CE105"/>
    <mergeCell ref="BC95:BT95"/>
    <mergeCell ref="EK95:EW95"/>
    <mergeCell ref="EX95:FJ95"/>
    <mergeCell ref="BU95:CG95"/>
    <mergeCell ref="CH95:CW95"/>
    <mergeCell ref="CX95:DJ95"/>
    <mergeCell ref="DX95:EJ95"/>
    <mergeCell ref="EE107:ES107"/>
    <mergeCell ref="ET107:FJ107"/>
    <mergeCell ref="A103:FJ103"/>
    <mergeCell ref="CF104:ES104"/>
    <mergeCell ref="ET104:FJ105"/>
    <mergeCell ref="CF105:CV105"/>
    <mergeCell ref="CW105:DM105"/>
    <mergeCell ref="DN105:ED105"/>
    <mergeCell ref="EE105:ES105"/>
    <mergeCell ref="A104:AO105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A106:AO106"/>
    <mergeCell ref="AP106:AU106"/>
    <mergeCell ref="AV106:BK106"/>
    <mergeCell ref="BL106:CE106"/>
    <mergeCell ref="CF106:CV106"/>
    <mergeCell ref="CW106:DM106"/>
    <mergeCell ref="A109:AO109"/>
    <mergeCell ref="AP109:AU109"/>
    <mergeCell ref="AV109:BK109"/>
    <mergeCell ref="BL109:CE109"/>
    <mergeCell ref="CF109:CV109"/>
    <mergeCell ref="A108:AO108"/>
    <mergeCell ref="AP108:AU108"/>
    <mergeCell ref="AV108:BK108"/>
    <mergeCell ref="BL108:CE108"/>
    <mergeCell ref="CW110:DM110"/>
    <mergeCell ref="DN110:ED110"/>
    <mergeCell ref="EE110:ES110"/>
    <mergeCell ref="CW109:DM109"/>
    <mergeCell ref="DN109:ED109"/>
    <mergeCell ref="CF108:CV108"/>
    <mergeCell ref="CW108:DM108"/>
    <mergeCell ref="ET110:FJ110"/>
    <mergeCell ref="EE108:ES108"/>
    <mergeCell ref="ET108:FJ108"/>
    <mergeCell ref="ET109:FJ109"/>
    <mergeCell ref="EE109:ES109"/>
    <mergeCell ref="DN108:ED108"/>
    <mergeCell ref="AV111:BK111"/>
    <mergeCell ref="BL111:CE111"/>
    <mergeCell ref="CF111:CV111"/>
    <mergeCell ref="CW111:DM111"/>
    <mergeCell ref="DN111:ED111"/>
    <mergeCell ref="EE111:ES111"/>
    <mergeCell ref="A112:AO112"/>
    <mergeCell ref="AP112:AU112"/>
    <mergeCell ref="AV112:BK112"/>
    <mergeCell ref="BL112:CE112"/>
    <mergeCell ref="A110:AO110"/>
    <mergeCell ref="AP110:AU110"/>
    <mergeCell ref="AV110:BK110"/>
    <mergeCell ref="BL110:CE110"/>
    <mergeCell ref="A111:AO111"/>
    <mergeCell ref="AP111:AU111"/>
    <mergeCell ref="CF110:CV110"/>
    <mergeCell ref="EE113:ES113"/>
    <mergeCell ref="ET113:FJ113"/>
    <mergeCell ref="ET114:FJ114"/>
    <mergeCell ref="CF114:CV114"/>
    <mergeCell ref="CF112:CV112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3:CV113"/>
    <mergeCell ref="ET111:FJ111"/>
    <mergeCell ref="A115:AO115"/>
    <mergeCell ref="AP115:AU115"/>
    <mergeCell ref="AV115:BK115"/>
    <mergeCell ref="BL115:CE115"/>
    <mergeCell ref="CF115:CV115"/>
    <mergeCell ref="CW115:DM115"/>
    <mergeCell ref="DN115:ED115"/>
    <mergeCell ref="CW113:DM113"/>
    <mergeCell ref="DN113:ED113"/>
    <mergeCell ref="EE115:ES115"/>
    <mergeCell ref="ET115:FJ115"/>
    <mergeCell ref="CF116:CV116"/>
    <mergeCell ref="CW116:DM116"/>
    <mergeCell ref="DN116:ED116"/>
    <mergeCell ref="EE116:ES116"/>
    <mergeCell ref="CW114:DM114"/>
    <mergeCell ref="DN114:ED114"/>
    <mergeCell ref="EE114:ES114"/>
    <mergeCell ref="DN118:ED118"/>
    <mergeCell ref="EE118:ES118"/>
    <mergeCell ref="CW117:DM117"/>
    <mergeCell ref="DN117:ED117"/>
    <mergeCell ref="EE117:ES117"/>
    <mergeCell ref="ET117:FJ117"/>
    <mergeCell ref="ET116:FJ116"/>
    <mergeCell ref="A117:AO117"/>
    <mergeCell ref="AP117:AU117"/>
    <mergeCell ref="AV117:BK117"/>
    <mergeCell ref="BL117:CE117"/>
    <mergeCell ref="CF117:CV117"/>
    <mergeCell ref="A116:AO116"/>
    <mergeCell ref="AP116:AU116"/>
    <mergeCell ref="AV116:BK116"/>
    <mergeCell ref="BL116:CE116"/>
    <mergeCell ref="CW119:DM119"/>
    <mergeCell ref="DN119:ED119"/>
    <mergeCell ref="EE119:ES119"/>
    <mergeCell ref="ET119:FJ119"/>
    <mergeCell ref="A118:AO118"/>
    <mergeCell ref="AP118:AU118"/>
    <mergeCell ref="AV118:BK118"/>
    <mergeCell ref="BL118:CE118"/>
    <mergeCell ref="CF118:CV118"/>
    <mergeCell ref="CW118:DM118"/>
    <mergeCell ref="N124:AE124"/>
    <mergeCell ref="AH124:BH124"/>
    <mergeCell ref="N125:AE125"/>
    <mergeCell ref="AH125:BH125"/>
    <mergeCell ref="ET118:FJ118"/>
    <mergeCell ref="A119:AO119"/>
    <mergeCell ref="AP119:AU119"/>
    <mergeCell ref="AV119:BK119"/>
    <mergeCell ref="BL119:CE119"/>
    <mergeCell ref="CF119:CV119"/>
    <mergeCell ref="ET120:FJ120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ET121:FJ121"/>
    <mergeCell ref="A121:AO121"/>
    <mergeCell ref="AP121:AU121"/>
    <mergeCell ref="AV121:BK121"/>
    <mergeCell ref="BL121:CE121"/>
    <mergeCell ref="CF121:CV121"/>
    <mergeCell ref="AD129:AE129"/>
    <mergeCell ref="A129:B129"/>
    <mergeCell ref="C129:E129"/>
    <mergeCell ref="I129:X129"/>
    <mergeCell ref="Y129:AC129"/>
    <mergeCell ref="R126:AE126"/>
    <mergeCell ref="CW121:DM121"/>
    <mergeCell ref="DN121:ED121"/>
    <mergeCell ref="EE121:ES121"/>
    <mergeCell ref="DC125:DP125"/>
    <mergeCell ref="DS125:ES125"/>
    <mergeCell ref="R127:AE127"/>
    <mergeCell ref="AH127:BH127"/>
    <mergeCell ref="AH126:BH126"/>
    <mergeCell ref="DC126:DP126"/>
    <mergeCell ref="DS126:ES126"/>
  </mergeCells>
  <phoneticPr fontId="0" type="noConversion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SP</cp:lastModifiedBy>
  <cp:lastPrinted>2022-07-07T07:56:00Z</cp:lastPrinted>
  <dcterms:created xsi:type="dcterms:W3CDTF">2022-07-05T12:40:10Z</dcterms:created>
  <dcterms:modified xsi:type="dcterms:W3CDTF">2022-07-26T06:51:16Z</dcterms:modified>
</cp:coreProperties>
</file>