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<sst xmlns="http://schemas.openxmlformats.org/spreadsheetml/2006/main" count="280" uniqueCount="129">
  <si>
    <t>№ п/п</t>
  </si>
  <si>
    <t>Протеворечат 94-ФЗ</t>
  </si>
  <si>
    <t>Для субъекта малого предпринемательства</t>
  </si>
  <si>
    <t>Способ размещения заказа</t>
  </si>
  <si>
    <t>Источник финансирования</t>
  </si>
  <si>
    <t>Экономия</t>
  </si>
  <si>
    <t>нет</t>
  </si>
  <si>
    <t>Начальная цена контракта, руб.</t>
  </si>
  <si>
    <t>Цена контракта, руб.</t>
  </si>
  <si>
    <t>Номер размещения заказа</t>
  </si>
  <si>
    <t>Заказчик</t>
  </si>
  <si>
    <t>Победитель</t>
  </si>
  <si>
    <t>МБ</t>
  </si>
  <si>
    <t>Производитель, исполнитель (РФ, РТ, Имп.)</t>
  </si>
  <si>
    <t>Дата внисения в реестр контрактов</t>
  </si>
  <si>
    <t xml:space="preserve">Дата заключения контракта </t>
  </si>
  <si>
    <t>Действие контракта</t>
  </si>
  <si>
    <t>Предмет торгов, контрактов</t>
  </si>
  <si>
    <t>ИТОГО</t>
  </si>
  <si>
    <t>Реестровый номер контракта</t>
  </si>
  <si>
    <t>РТ</t>
  </si>
  <si>
    <t>Не соответствуют треб. аукц. докум., извещению</t>
  </si>
  <si>
    <t>ООО "Форсат"</t>
  </si>
  <si>
    <t>Количество заявок</t>
  </si>
  <si>
    <t>Количество не допущенных заявок</t>
  </si>
  <si>
    <t>Количество допущенных заявок</t>
  </si>
  <si>
    <t>Не допущенные заявки</t>
  </si>
  <si>
    <t>ООО "Эдем"</t>
  </si>
  <si>
    <t>Не участвовали в торгах</t>
  </si>
  <si>
    <t>ЭА</t>
  </si>
  <si>
    <t>ОАО «Холдинговая Компания Татнефтепродукт»</t>
  </si>
  <si>
    <t>Зимнее содержание улично-дорожных сетей Базарно-Матакского СП Алькеевского МР РТ</t>
  </si>
  <si>
    <t>З.К.</t>
  </si>
  <si>
    <t>Марготнов А.И.</t>
  </si>
  <si>
    <t xml:space="preserve">№0111300044615000013
</t>
  </si>
  <si>
    <t>Поставка крупяных изделий для пришкольных летних лагерей АМР РТ</t>
  </si>
  <si>
    <t>Хуснутдинов З.З.</t>
  </si>
  <si>
    <t>Выполнение работ по строительству жилого дома с.Ст Челны</t>
  </si>
  <si>
    <t>УО ИК АМР РТ</t>
  </si>
  <si>
    <t>ООО «СПУ «Тозелеш»</t>
  </si>
  <si>
    <t>Поставка ГСМ 2 кв 2015 г. Совет Алькеевского муниципального района Республики Татарстан</t>
  </si>
  <si>
    <t>Совет АМР РТ</t>
  </si>
  <si>
    <t>ООО "Татнефть - АЗС Центр"</t>
  </si>
  <si>
    <t>Поставка овощей для пришкольных летних лагерей АМР РТ</t>
  </si>
  <si>
    <t>Выполнение работ по благоустроуйству территории в  Базарно-Матаковском СП АМР РТ</t>
  </si>
  <si>
    <t>Поставка молочной продукции для пришкольных летних лагерей АМР РТ</t>
  </si>
  <si>
    <t>№3160600245615000002</t>
  </si>
  <si>
    <t>Поставка прочих продуктов для детского оздаровительного лагеря  "Дубки" АМР РТ</t>
  </si>
  <si>
    <t>№3160600245615000009</t>
  </si>
  <si>
    <t>Поставка мясной продукции для пришкольных летних лагерей АМР РТ</t>
  </si>
  <si>
    <t>№3160600245615000001</t>
  </si>
  <si>
    <t>Поставка хлебобулочных изделий для детского оздаровительного лагеря  "Дубки" АМР РТ</t>
  </si>
  <si>
    <t>№3160600125115000003</t>
  </si>
  <si>
    <t>№3160600125115000004</t>
  </si>
  <si>
    <t>0111300044615000020</t>
  </si>
  <si>
    <t>0111300044615000017</t>
  </si>
  <si>
    <t>0111300044615000024</t>
  </si>
  <si>
    <t>0111300044615000007</t>
  </si>
  <si>
    <t>Поставка фруктов для пришкольных летних лагерей АМР РТ</t>
  </si>
  <si>
    <t>№3160600125115000006</t>
  </si>
  <si>
    <t>0111300044615000010</t>
  </si>
  <si>
    <t>Поставка рыбной продукции для детского оздаровительного лагеря  "Дубки" АМР РТ</t>
  </si>
  <si>
    <t>№3160600125115000001</t>
  </si>
  <si>
    <t>0111300044615000011</t>
  </si>
  <si>
    <t>Поставка овощей для детского оздаровительного лагеря  "Дубки" АМР РТ</t>
  </si>
  <si>
    <t>№3160600125115000014</t>
  </si>
  <si>
    <t>Давлеева Г.Ш.</t>
  </si>
  <si>
    <t>0111300044615000012</t>
  </si>
  <si>
    <t>Поставка крупяных изделий для детского оздаровительного лагеря  "Дубки" АМР РТ</t>
  </si>
  <si>
    <t>№3160600125115000002</t>
  </si>
  <si>
    <t>0111300044615000015</t>
  </si>
  <si>
    <t>№3160600125115000013</t>
  </si>
  <si>
    <t>0111300044615000016</t>
  </si>
  <si>
    <t>Поставка прочей продукции для пришкольных летних лагерей АМР РТ</t>
  </si>
  <si>
    <t>№3160600125115000011</t>
  </si>
  <si>
    <t>0111300044615000018</t>
  </si>
  <si>
    <t>№3160600125115000007</t>
  </si>
  <si>
    <t>0111300044615000019</t>
  </si>
  <si>
    <t>Поставка молочной продукции для детского оздаровительного лагеря  "Дубки" АМР РТ</t>
  </si>
  <si>
    <t>№3160600125115000010</t>
  </si>
  <si>
    <t>0111300044615000022</t>
  </si>
  <si>
    <t>Поставка мясной продукции для детского оздаровительного лагеря  "Дубки" АМР РТ</t>
  </si>
  <si>
    <t>№3160600125115000012</t>
  </si>
  <si>
    <t>0111300044615000026</t>
  </si>
  <si>
    <t>Поставка прочей продукции для пришкольных летних лагерей БМСОШ АМР РТ</t>
  </si>
  <si>
    <t>№3160600245615000003</t>
  </si>
  <si>
    <t>0111300044615000027</t>
  </si>
  <si>
    <t>Поставка овощей для пришкольных летних лагерей БМСОШ АМР РТ</t>
  </si>
  <si>
    <t>№3160600245615000004</t>
  </si>
  <si>
    <t>0111300044615000028</t>
  </si>
  <si>
    <t>Поставка фруктов для пришкольных летних лагерей БМСОШ АМР РТ</t>
  </si>
  <si>
    <t>№3160600245615000005</t>
  </si>
  <si>
    <t>0111300044615000008</t>
  </si>
  <si>
    <t>Приобритение здания и земельного участка для ИК Аппаковскому СП АМР РТ</t>
  </si>
  <si>
    <t>0111300044615000021</t>
  </si>
  <si>
    <t>0111300044615000023</t>
  </si>
  <si>
    <t>0111300044615000005</t>
  </si>
  <si>
    <t>0111300044615000003</t>
  </si>
  <si>
    <t>0111300044615000009</t>
  </si>
  <si>
    <t>0111300044615000014</t>
  </si>
  <si>
    <t xml:space="preserve">№0111300044615000001
</t>
  </si>
  <si>
    <t>№3160600418915000001</t>
  </si>
  <si>
    <t>№3160600125115000008</t>
  </si>
  <si>
    <t>№3160600411815000006</t>
  </si>
  <si>
    <t>№3160600418915000002</t>
  </si>
  <si>
    <t>№3160600125115000015</t>
  </si>
  <si>
    <t>№3160600412515000001</t>
  </si>
  <si>
    <t xml:space="preserve">№0111300044615000004
</t>
  </si>
  <si>
    <t>№3160600411815000004</t>
  </si>
  <si>
    <t>Поставка ГСМ 2 квартал 2015 г. ИК Алькеевского муниципального района Республики Татарстан</t>
  </si>
  <si>
    <t xml:space="preserve">№0111300044615000002
</t>
  </si>
  <si>
    <t>Поставка газа бюджетным организациям на 2015 г.</t>
  </si>
  <si>
    <t>№3160600411815000003</t>
  </si>
  <si>
    <t>ЕП</t>
  </si>
  <si>
    <t>№3160600411815000001</t>
  </si>
  <si>
    <t>Поставка ГСМ 1 квартал 2015 г. ИК Алькеевского муниципального района Республики Татарстан</t>
  </si>
  <si>
    <t xml:space="preserve">№0111300044614000023
</t>
  </si>
  <si>
    <t>0111300044614000024</t>
  </si>
  <si>
    <t>Поставка ГСМ 1 кв 2015 г. Совет Алькеевского муниципального района Республики Татарстан</t>
  </si>
  <si>
    <t>ЗАО "Газпром межрегионгаз Казань"</t>
  </si>
  <si>
    <t>БМСОШ АМР РТ</t>
  </si>
  <si>
    <t>ИК Аппаковского СП АМР РТ</t>
  </si>
  <si>
    <t>ИК Баз Матаковского СП АМР РТ</t>
  </si>
  <si>
    <t>Поставка хлебобулочных изделий для пришкольных летни х лагерей АМР РТ</t>
  </si>
  <si>
    <t>Поставка мясной продукции для пришкольных летних лагерей БМСОШ АМР РТ</t>
  </si>
  <si>
    <t>0311200024915000047</t>
  </si>
  <si>
    <t>Дорожные работы на дорогах общего пользования местного значения, на 2015 год</t>
  </si>
  <si>
    <t>да</t>
  </si>
  <si>
    <t>Реестр размещения заказов и контрактов 1 полугодие 2015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</si>
</sst>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"/>
    <numFmt numFmtId="197" formatCode="0.000"/>
    <numFmt numFmtId="198" formatCode="0.000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2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Q2" sqref="Q2"/>
    </sheetView>
  </sheetViews>
  <sheetFormatPr defaultColWidth="9.140625" defaultRowHeight="12.75"/>
  <cols>
    <col min="1" max="1" width="4.421875" style="22" customWidth="1"/>
    <col min="2" max="2" width="3.140625" style="22" customWidth="1"/>
    <col min="3" max="3" width="16.57421875" style="22" customWidth="1"/>
    <col min="4" max="4" width="28.421875" style="22" customWidth="1"/>
    <col min="5" max="5" width="18.57421875" style="22" customWidth="1"/>
    <col min="6" max="6" width="8.57421875" style="22" customWidth="1"/>
    <col min="7" max="7" width="8.57421875" style="26" customWidth="1"/>
    <col min="8" max="8" width="20.28125" style="26" customWidth="1"/>
    <col min="9" max="9" width="15.8515625" style="22" customWidth="1"/>
    <col min="10" max="10" width="15.00390625" style="22" customWidth="1"/>
    <col min="11" max="13" width="13.8515625" style="22" customWidth="1"/>
    <col min="14" max="14" width="13.28125" style="22" customWidth="1"/>
    <col min="15" max="15" width="12.57421875" style="22" customWidth="1"/>
    <col min="16" max="16" width="17.140625" style="22" customWidth="1"/>
    <col min="17" max="17" width="10.00390625" style="22" customWidth="1"/>
    <col min="18" max="18" width="12.140625" style="22" customWidth="1"/>
    <col min="19" max="19" width="12.28125" style="22" customWidth="1"/>
    <col min="20" max="21" width="12.00390625" style="22" customWidth="1"/>
    <col min="22" max="22" width="10.140625" style="22" bestFit="1" customWidth="1"/>
    <col min="23" max="23" width="10.421875" style="22" customWidth="1"/>
    <col min="24" max="24" width="10.28125" style="22" customWidth="1"/>
    <col min="25" max="16384" width="9.140625" style="22" customWidth="1"/>
  </cols>
  <sheetData>
    <row r="1" spans="4:7" s="30" customFormat="1" ht="20.25">
      <c r="D1" s="30" t="s">
        <v>128</v>
      </c>
      <c r="F1" s="31"/>
      <c r="G1" s="31"/>
    </row>
    <row r="3" spans="1:24" ht="18" customHeight="1">
      <c r="A3" s="43" t="s">
        <v>0</v>
      </c>
      <c r="B3" s="11"/>
      <c r="C3" s="44" t="s">
        <v>19</v>
      </c>
      <c r="D3" s="43" t="s">
        <v>17</v>
      </c>
      <c r="E3" s="44" t="s">
        <v>10</v>
      </c>
      <c r="F3" s="43" t="s">
        <v>3</v>
      </c>
      <c r="G3" s="46" t="s">
        <v>4</v>
      </c>
      <c r="H3" s="48" t="s">
        <v>9</v>
      </c>
      <c r="I3" s="43" t="s">
        <v>2</v>
      </c>
      <c r="J3" s="43" t="s">
        <v>23</v>
      </c>
      <c r="K3" s="43" t="s">
        <v>24</v>
      </c>
      <c r="L3" s="43" t="s">
        <v>25</v>
      </c>
      <c r="M3" s="43" t="s">
        <v>28</v>
      </c>
      <c r="N3" s="43" t="s">
        <v>26</v>
      </c>
      <c r="O3" s="43"/>
      <c r="P3" s="43" t="s">
        <v>11</v>
      </c>
      <c r="Q3" s="43" t="s">
        <v>13</v>
      </c>
      <c r="R3" s="43" t="s">
        <v>7</v>
      </c>
      <c r="S3" s="43" t="s">
        <v>8</v>
      </c>
      <c r="T3" s="43" t="s">
        <v>5</v>
      </c>
      <c r="U3" s="43" t="s">
        <v>5</v>
      </c>
      <c r="V3" s="43" t="s">
        <v>15</v>
      </c>
      <c r="W3" s="43" t="s">
        <v>14</v>
      </c>
      <c r="X3" s="43" t="s">
        <v>16</v>
      </c>
    </row>
    <row r="4" spans="1:24" s="37" customFormat="1" ht="63.75">
      <c r="A4" s="43"/>
      <c r="B4" s="35"/>
      <c r="C4" s="45"/>
      <c r="D4" s="44"/>
      <c r="E4" s="45"/>
      <c r="F4" s="43"/>
      <c r="G4" s="47"/>
      <c r="H4" s="49"/>
      <c r="I4" s="43"/>
      <c r="J4" s="43"/>
      <c r="K4" s="43"/>
      <c r="L4" s="43"/>
      <c r="M4" s="43"/>
      <c r="N4" s="36" t="s">
        <v>21</v>
      </c>
      <c r="O4" s="36" t="s">
        <v>1</v>
      </c>
      <c r="P4" s="43"/>
      <c r="Q4" s="43"/>
      <c r="R4" s="43"/>
      <c r="S4" s="43"/>
      <c r="T4" s="43"/>
      <c r="U4" s="43"/>
      <c r="V4" s="43"/>
      <c r="W4" s="43"/>
      <c r="X4" s="43"/>
    </row>
    <row r="5" spans="1:24" ht="51">
      <c r="A5" s="12">
        <v>1</v>
      </c>
      <c r="B5" s="12"/>
      <c r="C5" s="38" t="s">
        <v>114</v>
      </c>
      <c r="D5" s="18" t="s">
        <v>115</v>
      </c>
      <c r="E5" s="39" t="s">
        <v>38</v>
      </c>
      <c r="F5" s="2" t="s">
        <v>29</v>
      </c>
      <c r="G5" s="8" t="s">
        <v>12</v>
      </c>
      <c r="H5" s="19" t="s">
        <v>116</v>
      </c>
      <c r="I5" s="5" t="s">
        <v>6</v>
      </c>
      <c r="J5" s="2">
        <v>2</v>
      </c>
      <c r="K5" s="2">
        <v>0</v>
      </c>
      <c r="L5" s="2">
        <v>2</v>
      </c>
      <c r="M5" s="2">
        <v>0</v>
      </c>
      <c r="N5" s="2">
        <v>0</v>
      </c>
      <c r="O5" s="2">
        <v>0</v>
      </c>
      <c r="P5" s="2" t="s">
        <v>30</v>
      </c>
      <c r="Q5" s="2" t="s">
        <v>20</v>
      </c>
      <c r="R5" s="2">
        <v>402800</v>
      </c>
      <c r="S5" s="6">
        <v>398772</v>
      </c>
      <c r="T5" s="7">
        <f>S5/R5*100</f>
        <v>99</v>
      </c>
      <c r="U5" s="7">
        <f>R5-S5</f>
        <v>4028</v>
      </c>
      <c r="V5" s="4">
        <v>42015</v>
      </c>
      <c r="W5" s="4">
        <v>42018</v>
      </c>
      <c r="X5" s="4">
        <v>42114</v>
      </c>
    </row>
    <row r="6" spans="1:24" ht="64.5" customHeight="1">
      <c r="A6" s="12">
        <v>2</v>
      </c>
      <c r="B6" s="12"/>
      <c r="C6" s="38" t="s">
        <v>106</v>
      </c>
      <c r="D6" s="21" t="s">
        <v>118</v>
      </c>
      <c r="E6" s="39" t="s">
        <v>41</v>
      </c>
      <c r="F6" s="18" t="s">
        <v>29</v>
      </c>
      <c r="G6" s="21" t="s">
        <v>12</v>
      </c>
      <c r="H6" s="19" t="s">
        <v>117</v>
      </c>
      <c r="I6" s="20" t="s">
        <v>6</v>
      </c>
      <c r="J6" s="8">
        <v>1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 t="s">
        <v>30</v>
      </c>
      <c r="Q6" s="18" t="s">
        <v>20</v>
      </c>
      <c r="R6" s="6">
        <v>399000</v>
      </c>
      <c r="S6" s="6">
        <v>399000</v>
      </c>
      <c r="T6" s="7">
        <f aca="true" t="shared" si="0" ref="T6:T34">S6/R6*100</f>
        <v>100</v>
      </c>
      <c r="U6" s="7">
        <f>R6-S6</f>
        <v>0</v>
      </c>
      <c r="V6" s="4">
        <v>42008</v>
      </c>
      <c r="W6" s="4">
        <v>42009</v>
      </c>
      <c r="X6" s="4">
        <v>42114</v>
      </c>
    </row>
    <row r="7" spans="1:24" ht="51">
      <c r="A7" s="12">
        <v>3</v>
      </c>
      <c r="B7" s="12"/>
      <c r="C7" s="38" t="s">
        <v>101</v>
      </c>
      <c r="D7" s="2" t="s">
        <v>31</v>
      </c>
      <c r="E7" s="39" t="s">
        <v>38</v>
      </c>
      <c r="F7" s="2" t="s">
        <v>32</v>
      </c>
      <c r="G7" s="8" t="s">
        <v>12</v>
      </c>
      <c r="H7" s="19" t="s">
        <v>100</v>
      </c>
      <c r="I7" s="20" t="s">
        <v>127</v>
      </c>
      <c r="J7" s="2">
        <v>2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3" t="s">
        <v>33</v>
      </c>
      <c r="Q7" s="2" t="s">
        <v>20</v>
      </c>
      <c r="R7" s="6">
        <v>499793</v>
      </c>
      <c r="S7" s="7">
        <v>474803.35</v>
      </c>
      <c r="T7" s="7">
        <f>S7/R7*100</f>
        <v>95</v>
      </c>
      <c r="U7" s="7">
        <v>24989.65</v>
      </c>
      <c r="V7" s="4">
        <v>42039</v>
      </c>
      <c r="W7" s="4">
        <v>42039</v>
      </c>
      <c r="X7" s="4">
        <v>42369</v>
      </c>
    </row>
    <row r="8" spans="1:24" ht="38.25">
      <c r="A8" s="12">
        <v>4</v>
      </c>
      <c r="B8" s="12"/>
      <c r="C8" s="38" t="s">
        <v>112</v>
      </c>
      <c r="D8" s="18" t="s">
        <v>111</v>
      </c>
      <c r="E8" s="39" t="s">
        <v>38</v>
      </c>
      <c r="F8" s="18" t="s">
        <v>113</v>
      </c>
      <c r="G8" s="8" t="s">
        <v>12</v>
      </c>
      <c r="H8" s="19" t="s">
        <v>110</v>
      </c>
      <c r="I8" s="5" t="s">
        <v>6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 t="s">
        <v>119</v>
      </c>
      <c r="Q8" s="2" t="s">
        <v>20</v>
      </c>
      <c r="R8" s="2">
        <v>17453925.92</v>
      </c>
      <c r="S8" s="6">
        <v>17453925.92</v>
      </c>
      <c r="T8" s="7">
        <f t="shared" si="0"/>
        <v>100</v>
      </c>
      <c r="U8" s="7">
        <f aca="true" t="shared" si="1" ref="U8:U13">R8-S8</f>
        <v>0</v>
      </c>
      <c r="V8" s="4"/>
      <c r="W8" s="4"/>
      <c r="X8" s="4">
        <v>42369</v>
      </c>
    </row>
    <row r="9" spans="1:24" ht="64.5" customHeight="1">
      <c r="A9" s="12">
        <v>5</v>
      </c>
      <c r="B9" s="12"/>
      <c r="C9" s="38" t="s">
        <v>104</v>
      </c>
      <c r="D9" s="21" t="s">
        <v>40</v>
      </c>
      <c r="E9" s="39" t="s">
        <v>41</v>
      </c>
      <c r="F9" s="18" t="s">
        <v>29</v>
      </c>
      <c r="G9" s="21" t="s">
        <v>12</v>
      </c>
      <c r="H9" s="19" t="s">
        <v>97</v>
      </c>
      <c r="I9" s="20" t="s">
        <v>6</v>
      </c>
      <c r="J9" s="8">
        <v>2</v>
      </c>
      <c r="K9" s="2">
        <v>0</v>
      </c>
      <c r="L9" s="2">
        <v>2</v>
      </c>
      <c r="M9" s="2">
        <v>0</v>
      </c>
      <c r="N9" s="2">
        <v>0</v>
      </c>
      <c r="O9" s="2">
        <v>0</v>
      </c>
      <c r="P9" s="23" t="s">
        <v>42</v>
      </c>
      <c r="Q9" s="18" t="s">
        <v>20</v>
      </c>
      <c r="R9" s="6">
        <v>304000</v>
      </c>
      <c r="S9" s="6">
        <v>228000</v>
      </c>
      <c r="T9" s="41">
        <f t="shared" si="0"/>
        <v>75</v>
      </c>
      <c r="U9" s="7">
        <f t="shared" si="1"/>
        <v>76000</v>
      </c>
      <c r="V9" s="4">
        <v>42105</v>
      </c>
      <c r="W9" s="4">
        <v>42105</v>
      </c>
      <c r="X9" s="4">
        <v>42339</v>
      </c>
    </row>
    <row r="10" spans="1:24" ht="51">
      <c r="A10" s="12">
        <v>6</v>
      </c>
      <c r="B10" s="12"/>
      <c r="C10" s="38" t="s">
        <v>108</v>
      </c>
      <c r="D10" s="18" t="s">
        <v>109</v>
      </c>
      <c r="E10" s="39" t="s">
        <v>38</v>
      </c>
      <c r="F10" s="2" t="s">
        <v>29</v>
      </c>
      <c r="G10" s="8" t="s">
        <v>12</v>
      </c>
      <c r="H10" s="19" t="s">
        <v>107</v>
      </c>
      <c r="I10" s="5" t="s">
        <v>6</v>
      </c>
      <c r="J10" s="2">
        <v>2</v>
      </c>
      <c r="K10" s="2">
        <v>0</v>
      </c>
      <c r="L10" s="2">
        <v>2</v>
      </c>
      <c r="M10" s="2">
        <v>0</v>
      </c>
      <c r="N10" s="2">
        <v>0</v>
      </c>
      <c r="O10" s="2">
        <v>0</v>
      </c>
      <c r="P10" s="2" t="s">
        <v>30</v>
      </c>
      <c r="Q10" s="2" t="s">
        <v>20</v>
      </c>
      <c r="R10" s="2">
        <v>341000</v>
      </c>
      <c r="S10" s="6">
        <v>337590</v>
      </c>
      <c r="T10" s="7">
        <f t="shared" si="0"/>
        <v>99</v>
      </c>
      <c r="U10" s="7">
        <f t="shared" si="1"/>
        <v>3410</v>
      </c>
      <c r="V10" s="4">
        <v>42097</v>
      </c>
      <c r="W10" s="4">
        <v>42097</v>
      </c>
      <c r="X10" s="4">
        <v>42339</v>
      </c>
    </row>
    <row r="11" spans="1:24" ht="63" customHeight="1">
      <c r="A11" s="12">
        <v>7</v>
      </c>
      <c r="B11" s="12"/>
      <c r="C11" s="38" t="s">
        <v>103</v>
      </c>
      <c r="D11" s="18" t="s">
        <v>37</v>
      </c>
      <c r="E11" s="39" t="s">
        <v>38</v>
      </c>
      <c r="F11" s="18" t="s">
        <v>29</v>
      </c>
      <c r="G11" s="21" t="s">
        <v>12</v>
      </c>
      <c r="H11" s="19" t="s">
        <v>96</v>
      </c>
      <c r="I11" s="20" t="s">
        <v>6</v>
      </c>
      <c r="J11" s="2">
        <v>2</v>
      </c>
      <c r="K11" s="2">
        <v>0</v>
      </c>
      <c r="L11" s="2">
        <v>2</v>
      </c>
      <c r="M11" s="2">
        <v>0</v>
      </c>
      <c r="N11" s="2">
        <v>0</v>
      </c>
      <c r="O11" s="2">
        <v>0</v>
      </c>
      <c r="P11" s="23" t="s">
        <v>39</v>
      </c>
      <c r="Q11" s="18" t="s">
        <v>20</v>
      </c>
      <c r="R11" s="6">
        <v>1800000</v>
      </c>
      <c r="S11" s="6">
        <v>1791000</v>
      </c>
      <c r="T11" s="7">
        <f t="shared" si="0"/>
        <v>99.5</v>
      </c>
      <c r="U11" s="7">
        <f t="shared" si="1"/>
        <v>9000</v>
      </c>
      <c r="V11" s="4">
        <v>42103</v>
      </c>
      <c r="W11" s="4">
        <v>42103</v>
      </c>
      <c r="X11" s="4">
        <v>42339</v>
      </c>
    </row>
    <row r="12" spans="1:24" ht="63" customHeight="1">
      <c r="A12" s="12">
        <v>8</v>
      </c>
      <c r="B12" s="12"/>
      <c r="C12" s="38"/>
      <c r="D12" s="18" t="s">
        <v>126</v>
      </c>
      <c r="E12" s="39" t="s">
        <v>38</v>
      </c>
      <c r="F12" s="18" t="s">
        <v>29</v>
      </c>
      <c r="G12" s="21"/>
      <c r="H12" s="19" t="s">
        <v>125</v>
      </c>
      <c r="I12" s="20"/>
      <c r="J12" s="2">
        <v>2</v>
      </c>
      <c r="K12" s="2">
        <v>0</v>
      </c>
      <c r="L12" s="2">
        <v>2</v>
      </c>
      <c r="M12" s="2">
        <v>0</v>
      </c>
      <c r="N12" s="2">
        <v>0</v>
      </c>
      <c r="O12" s="2">
        <v>0</v>
      </c>
      <c r="P12" s="23"/>
      <c r="Q12" s="18" t="s">
        <v>20</v>
      </c>
      <c r="R12" s="6">
        <v>16000000</v>
      </c>
      <c r="S12" s="6">
        <v>15920000</v>
      </c>
      <c r="T12" s="7">
        <f t="shared" si="0"/>
        <v>99.5</v>
      </c>
      <c r="U12" s="7">
        <f t="shared" si="1"/>
        <v>80000</v>
      </c>
      <c r="V12" s="4"/>
      <c r="W12" s="4"/>
      <c r="X12" s="4"/>
    </row>
    <row r="13" spans="1:24" ht="39" customHeight="1">
      <c r="A13" s="12">
        <v>9</v>
      </c>
      <c r="B13" s="12"/>
      <c r="C13" s="21" t="s">
        <v>59</v>
      </c>
      <c r="D13" s="21" t="s">
        <v>58</v>
      </c>
      <c r="E13" s="18" t="s">
        <v>38</v>
      </c>
      <c r="F13" s="18" t="s">
        <v>29</v>
      </c>
      <c r="G13" s="21" t="s">
        <v>12</v>
      </c>
      <c r="H13" s="19" t="s">
        <v>57</v>
      </c>
      <c r="I13" s="20" t="s">
        <v>6</v>
      </c>
      <c r="J13" s="2">
        <v>1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3" t="s">
        <v>27</v>
      </c>
      <c r="Q13" s="18" t="s">
        <v>20</v>
      </c>
      <c r="R13" s="6">
        <v>265960.8</v>
      </c>
      <c r="S13" s="6">
        <v>264631</v>
      </c>
      <c r="T13" s="7">
        <f t="shared" si="0"/>
        <v>99.50000150398104</v>
      </c>
      <c r="U13" s="7">
        <f t="shared" si="1"/>
        <v>1329.7999999999884</v>
      </c>
      <c r="V13" s="4">
        <v>42160</v>
      </c>
      <c r="W13" s="4">
        <v>42160</v>
      </c>
      <c r="X13" s="4">
        <v>42369</v>
      </c>
    </row>
    <row r="14" spans="1:24" ht="39" customHeight="1">
      <c r="A14" s="12">
        <v>10</v>
      </c>
      <c r="B14" s="12"/>
      <c r="C14" s="21"/>
      <c r="D14" s="21" t="s">
        <v>93</v>
      </c>
      <c r="E14" s="18" t="s">
        <v>121</v>
      </c>
      <c r="F14" s="18" t="s">
        <v>32</v>
      </c>
      <c r="G14" s="21" t="s">
        <v>12</v>
      </c>
      <c r="H14" s="19" t="s">
        <v>92</v>
      </c>
      <c r="I14" s="20" t="s">
        <v>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3"/>
      <c r="Q14" s="18"/>
      <c r="R14" s="6"/>
      <c r="S14" s="6"/>
      <c r="T14" s="7" t="e">
        <f t="shared" si="0"/>
        <v>#DIV/0!</v>
      </c>
      <c r="U14" s="7"/>
      <c r="V14" s="4"/>
      <c r="W14" s="4"/>
      <c r="X14" s="4">
        <v>42369</v>
      </c>
    </row>
    <row r="15" spans="1:24" ht="54" customHeight="1">
      <c r="A15" s="12">
        <v>11</v>
      </c>
      <c r="B15" s="12"/>
      <c r="C15" s="21" t="s">
        <v>105</v>
      </c>
      <c r="D15" s="21" t="s">
        <v>43</v>
      </c>
      <c r="E15" s="18" t="s">
        <v>38</v>
      </c>
      <c r="F15" s="18" t="s">
        <v>32</v>
      </c>
      <c r="G15" s="21" t="s">
        <v>12</v>
      </c>
      <c r="H15" s="19" t="s">
        <v>98</v>
      </c>
      <c r="I15" s="20" t="s">
        <v>6</v>
      </c>
      <c r="J15" s="8">
        <v>2</v>
      </c>
      <c r="K15" s="2">
        <v>0</v>
      </c>
      <c r="L15" s="2">
        <v>2</v>
      </c>
      <c r="M15" s="2">
        <v>0</v>
      </c>
      <c r="N15" s="2">
        <v>0</v>
      </c>
      <c r="O15" s="2">
        <v>0</v>
      </c>
      <c r="P15" s="23" t="s">
        <v>36</v>
      </c>
      <c r="Q15" s="18" t="s">
        <v>20</v>
      </c>
      <c r="R15" s="6">
        <v>304868.5</v>
      </c>
      <c r="S15" s="6">
        <v>298622.5</v>
      </c>
      <c r="T15" s="7">
        <f t="shared" si="0"/>
        <v>97.95124783308214</v>
      </c>
      <c r="U15" s="7">
        <f aca="true" t="shared" si="2" ref="U15:U30">R15-S15</f>
        <v>6246</v>
      </c>
      <c r="V15" s="4">
        <v>42163</v>
      </c>
      <c r="W15" s="4">
        <v>42163</v>
      </c>
      <c r="X15" s="4">
        <v>42369</v>
      </c>
    </row>
    <row r="16" spans="1:24" ht="39" customHeight="1">
      <c r="A16" s="12">
        <v>12</v>
      </c>
      <c r="B16" s="12"/>
      <c r="C16" s="21" t="s">
        <v>62</v>
      </c>
      <c r="D16" s="21" t="s">
        <v>61</v>
      </c>
      <c r="E16" s="18" t="s">
        <v>38</v>
      </c>
      <c r="F16" s="18" t="s">
        <v>29</v>
      </c>
      <c r="G16" s="21" t="s">
        <v>12</v>
      </c>
      <c r="H16" s="19" t="s">
        <v>60</v>
      </c>
      <c r="I16" s="20" t="s">
        <v>6</v>
      </c>
      <c r="J16" s="2">
        <v>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3" t="s">
        <v>27</v>
      </c>
      <c r="Q16" s="18" t="s">
        <v>20</v>
      </c>
      <c r="R16" s="6">
        <v>80436</v>
      </c>
      <c r="S16" s="6">
        <v>57511.74</v>
      </c>
      <c r="T16" s="41">
        <f t="shared" si="0"/>
        <v>71.5</v>
      </c>
      <c r="U16" s="7">
        <f t="shared" si="2"/>
        <v>22924.260000000002</v>
      </c>
      <c r="V16" s="4">
        <v>42163</v>
      </c>
      <c r="W16" s="4">
        <v>42163</v>
      </c>
      <c r="X16" s="4">
        <v>42369</v>
      </c>
    </row>
    <row r="17" spans="1:24" ht="39" customHeight="1">
      <c r="A17" s="12">
        <v>13</v>
      </c>
      <c r="B17" s="12"/>
      <c r="C17" s="21" t="s">
        <v>65</v>
      </c>
      <c r="D17" s="21" t="s">
        <v>64</v>
      </c>
      <c r="E17" s="18" t="s">
        <v>38</v>
      </c>
      <c r="F17" s="18" t="s">
        <v>29</v>
      </c>
      <c r="G17" s="21" t="s">
        <v>12</v>
      </c>
      <c r="H17" s="19" t="s">
        <v>63</v>
      </c>
      <c r="I17" s="20" t="s">
        <v>6</v>
      </c>
      <c r="J17" s="2">
        <v>2</v>
      </c>
      <c r="K17" s="2">
        <v>0</v>
      </c>
      <c r="L17" s="2">
        <v>2</v>
      </c>
      <c r="M17" s="2">
        <v>0</v>
      </c>
      <c r="N17" s="2">
        <v>0</v>
      </c>
      <c r="O17" s="2">
        <v>0</v>
      </c>
      <c r="P17" s="23" t="s">
        <v>66</v>
      </c>
      <c r="Q17" s="18" t="s">
        <v>20</v>
      </c>
      <c r="R17" s="6">
        <v>182734</v>
      </c>
      <c r="S17" s="6">
        <v>81316.63</v>
      </c>
      <c r="T17" s="50">
        <f t="shared" si="0"/>
        <v>44.5</v>
      </c>
      <c r="U17" s="50">
        <f t="shared" si="2"/>
        <v>101417.37</v>
      </c>
      <c r="V17" s="51">
        <v>42163</v>
      </c>
      <c r="W17" s="51">
        <v>42163</v>
      </c>
      <c r="X17" s="51">
        <v>42369</v>
      </c>
    </row>
    <row r="18" spans="1:24" ht="39" customHeight="1">
      <c r="A18" s="12">
        <v>14</v>
      </c>
      <c r="B18" s="12"/>
      <c r="C18" s="21" t="s">
        <v>69</v>
      </c>
      <c r="D18" s="21" t="s">
        <v>68</v>
      </c>
      <c r="E18" s="18" t="s">
        <v>38</v>
      </c>
      <c r="F18" s="18" t="s">
        <v>29</v>
      </c>
      <c r="G18" s="21" t="s">
        <v>12</v>
      </c>
      <c r="H18" s="19" t="s">
        <v>67</v>
      </c>
      <c r="I18" s="20" t="s">
        <v>6</v>
      </c>
      <c r="J18" s="2">
        <v>2</v>
      </c>
      <c r="K18" s="2">
        <v>0</v>
      </c>
      <c r="L18" s="2">
        <v>2</v>
      </c>
      <c r="M18" s="2">
        <v>0</v>
      </c>
      <c r="N18" s="2">
        <v>0</v>
      </c>
      <c r="O18" s="2">
        <v>0</v>
      </c>
      <c r="P18" s="23" t="s">
        <v>22</v>
      </c>
      <c r="Q18" s="18" t="s">
        <v>20</v>
      </c>
      <c r="R18" s="6">
        <v>17695</v>
      </c>
      <c r="S18" s="6">
        <v>13447.96</v>
      </c>
      <c r="T18" s="50">
        <f t="shared" si="0"/>
        <v>75.99864368465667</v>
      </c>
      <c r="U18" s="50">
        <f t="shared" si="2"/>
        <v>4247.040000000001</v>
      </c>
      <c r="V18" s="51">
        <v>42160</v>
      </c>
      <c r="W18" s="51">
        <v>42160</v>
      </c>
      <c r="X18" s="51">
        <v>42369</v>
      </c>
    </row>
    <row r="19" spans="1:24" ht="63.75" customHeight="1">
      <c r="A19" s="12">
        <v>15</v>
      </c>
      <c r="B19" s="12"/>
      <c r="C19" s="21" t="s">
        <v>102</v>
      </c>
      <c r="D19" s="18" t="s">
        <v>35</v>
      </c>
      <c r="E19" s="18" t="s">
        <v>38</v>
      </c>
      <c r="F19" s="2" t="s">
        <v>32</v>
      </c>
      <c r="G19" s="8" t="s">
        <v>12</v>
      </c>
      <c r="H19" s="19" t="s">
        <v>34</v>
      </c>
      <c r="I19" s="20" t="s">
        <v>6</v>
      </c>
      <c r="J19" s="2">
        <v>2</v>
      </c>
      <c r="K19" s="2">
        <v>0</v>
      </c>
      <c r="L19" s="2">
        <v>2</v>
      </c>
      <c r="M19" s="2">
        <v>0</v>
      </c>
      <c r="N19" s="2">
        <v>0</v>
      </c>
      <c r="O19" s="2">
        <v>0</v>
      </c>
      <c r="P19" s="23" t="s">
        <v>36</v>
      </c>
      <c r="Q19" s="18" t="s">
        <v>20</v>
      </c>
      <c r="R19" s="6">
        <v>41498</v>
      </c>
      <c r="S19" s="6">
        <v>40589.4</v>
      </c>
      <c r="T19" s="50">
        <f t="shared" si="0"/>
        <v>97.81049689141645</v>
      </c>
      <c r="U19" s="50">
        <f t="shared" si="2"/>
        <v>908.5999999999985</v>
      </c>
      <c r="V19" s="51">
        <v>42158</v>
      </c>
      <c r="W19" s="51">
        <v>42158</v>
      </c>
      <c r="X19" s="51">
        <v>42369</v>
      </c>
    </row>
    <row r="20" spans="1:24" ht="53.25" customHeight="1">
      <c r="A20" s="12">
        <v>16</v>
      </c>
      <c r="B20" s="12"/>
      <c r="C20" s="21" t="s">
        <v>104</v>
      </c>
      <c r="D20" s="21" t="s">
        <v>44</v>
      </c>
      <c r="E20" s="18" t="s">
        <v>122</v>
      </c>
      <c r="F20" s="18" t="s">
        <v>32</v>
      </c>
      <c r="G20" s="21" t="s">
        <v>12</v>
      </c>
      <c r="H20" s="19" t="s">
        <v>99</v>
      </c>
      <c r="I20" s="20" t="s">
        <v>6</v>
      </c>
      <c r="J20" s="2">
        <v>2</v>
      </c>
      <c r="K20" s="2">
        <v>0</v>
      </c>
      <c r="L20" s="2">
        <v>2</v>
      </c>
      <c r="M20" s="2">
        <v>0</v>
      </c>
      <c r="N20" s="2">
        <v>0</v>
      </c>
      <c r="O20" s="2">
        <v>0</v>
      </c>
      <c r="P20" s="23" t="s">
        <v>33</v>
      </c>
      <c r="Q20" s="18" t="s">
        <v>20</v>
      </c>
      <c r="R20" s="6">
        <v>499524</v>
      </c>
      <c r="S20" s="6">
        <v>494528.76</v>
      </c>
      <c r="T20" s="50">
        <f t="shared" si="0"/>
        <v>99</v>
      </c>
      <c r="U20" s="50">
        <f t="shared" si="2"/>
        <v>4995.239999999991</v>
      </c>
      <c r="V20" s="51">
        <v>42161</v>
      </c>
      <c r="W20" s="51">
        <v>42161</v>
      </c>
      <c r="X20" s="51">
        <v>42369</v>
      </c>
    </row>
    <row r="21" spans="1:24" ht="39" customHeight="1">
      <c r="A21" s="12">
        <v>17</v>
      </c>
      <c r="B21" s="12"/>
      <c r="C21" s="21" t="s">
        <v>71</v>
      </c>
      <c r="D21" s="40" t="s">
        <v>45</v>
      </c>
      <c r="E21" s="18" t="s">
        <v>38</v>
      </c>
      <c r="F21" s="18" t="s">
        <v>29</v>
      </c>
      <c r="G21" s="21" t="s">
        <v>12</v>
      </c>
      <c r="H21" s="19" t="s">
        <v>70</v>
      </c>
      <c r="I21" s="20" t="s">
        <v>6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3" t="s">
        <v>27</v>
      </c>
      <c r="Q21" s="18" t="s">
        <v>20</v>
      </c>
      <c r="R21" s="6">
        <v>354154</v>
      </c>
      <c r="S21" s="6">
        <v>352383.23</v>
      </c>
      <c r="T21" s="50">
        <f t="shared" si="0"/>
        <v>99.5</v>
      </c>
      <c r="U21" s="50">
        <f t="shared" si="2"/>
        <v>1770.7700000000186</v>
      </c>
      <c r="V21" s="51">
        <v>42166</v>
      </c>
      <c r="W21" s="51">
        <v>42166</v>
      </c>
      <c r="X21" s="51">
        <v>42369</v>
      </c>
    </row>
    <row r="22" spans="1:24" ht="39" customHeight="1">
      <c r="A22" s="12">
        <v>18</v>
      </c>
      <c r="B22" s="12"/>
      <c r="C22" s="21" t="s">
        <v>74</v>
      </c>
      <c r="D22" s="21" t="s">
        <v>73</v>
      </c>
      <c r="E22" s="18" t="s">
        <v>38</v>
      </c>
      <c r="F22" s="18" t="s">
        <v>29</v>
      </c>
      <c r="G22" s="21" t="s">
        <v>12</v>
      </c>
      <c r="H22" s="19" t="s">
        <v>72</v>
      </c>
      <c r="I22" s="20" t="s">
        <v>6</v>
      </c>
      <c r="J22" s="2">
        <v>2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3" t="s">
        <v>22</v>
      </c>
      <c r="Q22" s="18" t="s">
        <v>20</v>
      </c>
      <c r="R22" s="6">
        <v>337258.9</v>
      </c>
      <c r="S22" s="6">
        <v>337258.9</v>
      </c>
      <c r="T22" s="50">
        <f t="shared" si="0"/>
        <v>100</v>
      </c>
      <c r="U22" s="50">
        <f t="shared" si="2"/>
        <v>0</v>
      </c>
      <c r="V22" s="51">
        <v>42166</v>
      </c>
      <c r="W22" s="51">
        <v>42166</v>
      </c>
      <c r="X22" s="51">
        <v>42369</v>
      </c>
    </row>
    <row r="23" spans="1:24" ht="54.75" customHeight="1">
      <c r="A23" s="12">
        <v>19</v>
      </c>
      <c r="B23" s="12"/>
      <c r="C23" s="21" t="s">
        <v>52</v>
      </c>
      <c r="D23" s="40" t="s">
        <v>123</v>
      </c>
      <c r="E23" s="18" t="s">
        <v>38</v>
      </c>
      <c r="F23" s="18" t="s">
        <v>29</v>
      </c>
      <c r="G23" s="21" t="s">
        <v>12</v>
      </c>
      <c r="H23" s="19" t="s">
        <v>55</v>
      </c>
      <c r="I23" s="20" t="s">
        <v>6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3" t="s">
        <v>27</v>
      </c>
      <c r="Q23" s="18" t="s">
        <v>20</v>
      </c>
      <c r="R23" s="6">
        <v>118216</v>
      </c>
      <c r="S23" s="6">
        <v>118216</v>
      </c>
      <c r="T23" s="50">
        <f t="shared" si="0"/>
        <v>100</v>
      </c>
      <c r="U23" s="50">
        <f t="shared" si="2"/>
        <v>0</v>
      </c>
      <c r="V23" s="51">
        <v>42179</v>
      </c>
      <c r="W23" s="51">
        <v>42180</v>
      </c>
      <c r="X23" s="51">
        <v>42369</v>
      </c>
    </row>
    <row r="24" spans="1:24" ht="39" customHeight="1">
      <c r="A24" s="12">
        <v>20</v>
      </c>
      <c r="B24" s="12"/>
      <c r="C24" s="21" t="s">
        <v>76</v>
      </c>
      <c r="D24" s="40" t="s">
        <v>49</v>
      </c>
      <c r="E24" s="18" t="s">
        <v>38</v>
      </c>
      <c r="F24" s="18" t="s">
        <v>29</v>
      </c>
      <c r="G24" s="21" t="s">
        <v>12</v>
      </c>
      <c r="H24" s="19" t="s">
        <v>75</v>
      </c>
      <c r="I24" s="20" t="s">
        <v>6</v>
      </c>
      <c r="J24" s="2">
        <v>2</v>
      </c>
      <c r="K24" s="2">
        <v>0</v>
      </c>
      <c r="L24" s="2">
        <v>2</v>
      </c>
      <c r="M24" s="2">
        <v>0</v>
      </c>
      <c r="N24" s="2">
        <v>0</v>
      </c>
      <c r="O24" s="2">
        <v>0</v>
      </c>
      <c r="P24" s="23" t="s">
        <v>27</v>
      </c>
      <c r="Q24" s="18" t="s">
        <v>20</v>
      </c>
      <c r="R24" s="6">
        <v>223799</v>
      </c>
      <c r="S24" s="6">
        <v>211490</v>
      </c>
      <c r="T24" s="7">
        <f t="shared" si="0"/>
        <v>94.49997542437633</v>
      </c>
      <c r="U24" s="7">
        <f t="shared" si="2"/>
        <v>12309</v>
      </c>
      <c r="V24" s="4">
        <v>42166</v>
      </c>
      <c r="W24" s="4">
        <v>42166</v>
      </c>
      <c r="X24" s="4">
        <v>42369</v>
      </c>
    </row>
    <row r="25" spans="1:24" ht="39" customHeight="1">
      <c r="A25" s="12">
        <v>21</v>
      </c>
      <c r="B25" s="12"/>
      <c r="C25" s="21" t="s">
        <v>79</v>
      </c>
      <c r="D25" s="21" t="s">
        <v>78</v>
      </c>
      <c r="E25" s="18" t="s">
        <v>38</v>
      </c>
      <c r="F25" s="18" t="s">
        <v>29</v>
      </c>
      <c r="G25" s="21" t="s">
        <v>12</v>
      </c>
      <c r="H25" s="19" t="s">
        <v>77</v>
      </c>
      <c r="I25" s="20" t="s">
        <v>6</v>
      </c>
      <c r="J25" s="2">
        <v>2</v>
      </c>
      <c r="K25" s="2">
        <v>0</v>
      </c>
      <c r="L25" s="2">
        <v>2</v>
      </c>
      <c r="M25" s="2">
        <v>0</v>
      </c>
      <c r="N25" s="2">
        <v>0</v>
      </c>
      <c r="O25" s="2">
        <v>0</v>
      </c>
      <c r="P25" s="23" t="s">
        <v>22</v>
      </c>
      <c r="Q25" s="18" t="s">
        <v>20</v>
      </c>
      <c r="R25" s="6">
        <v>173178</v>
      </c>
      <c r="S25" s="6">
        <v>148933.08</v>
      </c>
      <c r="T25" s="7">
        <f t="shared" si="0"/>
        <v>85.99999999999999</v>
      </c>
      <c r="U25" s="7">
        <f t="shared" si="2"/>
        <v>24244.920000000013</v>
      </c>
      <c r="V25" s="4">
        <v>42166</v>
      </c>
      <c r="W25" s="4">
        <v>42166</v>
      </c>
      <c r="X25" s="4">
        <v>42369</v>
      </c>
    </row>
    <row r="26" spans="1:24" ht="52.5" customHeight="1">
      <c r="A26" s="12">
        <v>22</v>
      </c>
      <c r="B26" s="12"/>
      <c r="C26" s="21" t="s">
        <v>53</v>
      </c>
      <c r="D26" s="40" t="s">
        <v>51</v>
      </c>
      <c r="E26" s="18" t="s">
        <v>38</v>
      </c>
      <c r="F26" s="18" t="s">
        <v>29</v>
      </c>
      <c r="G26" s="21" t="s">
        <v>12</v>
      </c>
      <c r="H26" s="19" t="s">
        <v>54</v>
      </c>
      <c r="I26" s="20" t="s">
        <v>6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3" t="s">
        <v>27</v>
      </c>
      <c r="Q26" s="18" t="s">
        <v>20</v>
      </c>
      <c r="R26" s="6">
        <v>46398</v>
      </c>
      <c r="S26" s="6">
        <v>46398</v>
      </c>
      <c r="T26" s="7">
        <f t="shared" si="0"/>
        <v>100</v>
      </c>
      <c r="U26" s="7">
        <f t="shared" si="2"/>
        <v>0</v>
      </c>
      <c r="V26" s="4">
        <v>42166</v>
      </c>
      <c r="W26" s="4">
        <v>42166</v>
      </c>
      <c r="X26" s="4">
        <v>42369</v>
      </c>
    </row>
    <row r="27" spans="1:24" ht="39" customHeight="1">
      <c r="A27" s="12">
        <v>23</v>
      </c>
      <c r="B27" s="12"/>
      <c r="C27" s="21" t="s">
        <v>48</v>
      </c>
      <c r="D27" s="21" t="s">
        <v>47</v>
      </c>
      <c r="E27" s="18" t="s">
        <v>38</v>
      </c>
      <c r="F27" s="18" t="s">
        <v>32</v>
      </c>
      <c r="G27" s="21" t="s">
        <v>12</v>
      </c>
      <c r="H27" s="19" t="s">
        <v>94</v>
      </c>
      <c r="I27" s="20" t="s">
        <v>6</v>
      </c>
      <c r="J27" s="2">
        <v>2</v>
      </c>
      <c r="K27" s="28">
        <v>0</v>
      </c>
      <c r="L27" s="28">
        <v>2</v>
      </c>
      <c r="M27" s="28">
        <v>0</v>
      </c>
      <c r="N27" s="28">
        <v>0</v>
      </c>
      <c r="O27" s="28">
        <v>0</v>
      </c>
      <c r="P27" s="23" t="s">
        <v>36</v>
      </c>
      <c r="Q27" s="18" t="s">
        <v>20</v>
      </c>
      <c r="R27" s="6">
        <v>143688</v>
      </c>
      <c r="S27" s="13">
        <v>138425</v>
      </c>
      <c r="T27" s="7">
        <f t="shared" si="0"/>
        <v>96.33720282835031</v>
      </c>
      <c r="U27" s="7">
        <f t="shared" si="2"/>
        <v>5263</v>
      </c>
      <c r="V27" s="4">
        <v>42164</v>
      </c>
      <c r="W27" s="4">
        <v>42164</v>
      </c>
      <c r="X27" s="4">
        <v>42369</v>
      </c>
    </row>
    <row r="28" spans="1:24" ht="39" customHeight="1">
      <c r="A28" s="12">
        <v>24</v>
      </c>
      <c r="B28" s="12"/>
      <c r="C28" s="21" t="s">
        <v>82</v>
      </c>
      <c r="D28" s="21" t="s">
        <v>81</v>
      </c>
      <c r="E28" s="18" t="s">
        <v>38</v>
      </c>
      <c r="F28" s="18" t="s">
        <v>29</v>
      </c>
      <c r="G28" s="21" t="s">
        <v>12</v>
      </c>
      <c r="H28" s="19" t="s">
        <v>80</v>
      </c>
      <c r="I28" s="20" t="s">
        <v>6</v>
      </c>
      <c r="J28" s="2">
        <v>2</v>
      </c>
      <c r="K28" s="2">
        <v>0</v>
      </c>
      <c r="L28" s="2">
        <v>2</v>
      </c>
      <c r="M28" s="2">
        <v>0</v>
      </c>
      <c r="N28" s="2">
        <v>0</v>
      </c>
      <c r="O28" s="2">
        <v>0</v>
      </c>
      <c r="P28" s="23" t="s">
        <v>27</v>
      </c>
      <c r="Q28" s="18" t="s">
        <v>20</v>
      </c>
      <c r="R28" s="6">
        <v>192665</v>
      </c>
      <c r="S28" s="6">
        <v>182068.37</v>
      </c>
      <c r="T28" s="7">
        <f t="shared" si="0"/>
        <v>94.49997145304025</v>
      </c>
      <c r="U28" s="7">
        <f t="shared" si="2"/>
        <v>10596.630000000005</v>
      </c>
      <c r="V28" s="4">
        <v>42166</v>
      </c>
      <c r="W28" s="4">
        <v>42166</v>
      </c>
      <c r="X28" s="4">
        <v>42369</v>
      </c>
    </row>
    <row r="29" spans="1:24" ht="44.25" customHeight="1">
      <c r="A29" s="12">
        <v>25</v>
      </c>
      <c r="B29" s="12"/>
      <c r="C29" s="21" t="s">
        <v>46</v>
      </c>
      <c r="D29" s="21" t="s">
        <v>45</v>
      </c>
      <c r="E29" s="18" t="s">
        <v>38</v>
      </c>
      <c r="F29" s="18" t="s">
        <v>32</v>
      </c>
      <c r="G29" s="21" t="s">
        <v>12</v>
      </c>
      <c r="H29" s="19" t="s">
        <v>95</v>
      </c>
      <c r="I29" s="20" t="s">
        <v>6</v>
      </c>
      <c r="J29" s="2">
        <v>2</v>
      </c>
      <c r="K29" s="2">
        <v>0</v>
      </c>
      <c r="L29" s="2">
        <v>2</v>
      </c>
      <c r="M29" s="2">
        <v>0</v>
      </c>
      <c r="N29" s="2">
        <v>0</v>
      </c>
      <c r="O29" s="2">
        <v>0</v>
      </c>
      <c r="P29" s="23" t="s">
        <v>36</v>
      </c>
      <c r="Q29" s="18" t="s">
        <v>20</v>
      </c>
      <c r="R29" s="6">
        <v>47470.4</v>
      </c>
      <c r="S29" s="6">
        <v>45062.4</v>
      </c>
      <c r="T29" s="7">
        <f t="shared" si="0"/>
        <v>94.92736526340624</v>
      </c>
      <c r="U29" s="7">
        <f t="shared" si="2"/>
        <v>2408</v>
      </c>
      <c r="V29" s="4">
        <v>42166</v>
      </c>
      <c r="W29" s="4">
        <v>42166</v>
      </c>
      <c r="X29" s="4">
        <v>42369</v>
      </c>
    </row>
    <row r="30" spans="1:24" ht="44.25" customHeight="1" thickBot="1">
      <c r="A30" s="12">
        <v>26</v>
      </c>
      <c r="B30" s="12"/>
      <c r="C30" s="21" t="s">
        <v>50</v>
      </c>
      <c r="D30" s="40" t="s">
        <v>124</v>
      </c>
      <c r="E30" s="18" t="s">
        <v>38</v>
      </c>
      <c r="F30" s="18" t="s">
        <v>32</v>
      </c>
      <c r="G30" s="21" t="s">
        <v>12</v>
      </c>
      <c r="H30" s="19" t="s">
        <v>56</v>
      </c>
      <c r="I30" s="20" t="s">
        <v>6</v>
      </c>
      <c r="J30" s="2">
        <v>2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3" t="s">
        <v>36</v>
      </c>
      <c r="Q30" s="18" t="s">
        <v>20</v>
      </c>
      <c r="R30" s="6">
        <v>43132</v>
      </c>
      <c r="S30" s="6">
        <v>38000</v>
      </c>
      <c r="T30" s="7">
        <f t="shared" si="0"/>
        <v>88.1016414726885</v>
      </c>
      <c r="U30" s="7">
        <f t="shared" si="2"/>
        <v>5132</v>
      </c>
      <c r="V30" s="4">
        <v>42163</v>
      </c>
      <c r="W30" s="4">
        <v>42163</v>
      </c>
      <c r="X30" s="4">
        <v>42369</v>
      </c>
    </row>
    <row r="31" spans="1:24" ht="13.5" thickBot="1">
      <c r="A31" s="12">
        <v>27</v>
      </c>
      <c r="B31" s="12"/>
      <c r="C31" s="21"/>
      <c r="D31" s="27"/>
      <c r="E31" s="2"/>
      <c r="F31" s="2"/>
      <c r="G31" s="8"/>
      <c r="H31" s="19"/>
      <c r="I31" s="5"/>
      <c r="J31" s="2"/>
      <c r="K31" s="2"/>
      <c r="L31" s="2"/>
      <c r="M31" s="2"/>
      <c r="N31" s="2"/>
      <c r="O31" s="2"/>
      <c r="P31" s="2"/>
      <c r="Q31" s="2"/>
      <c r="R31" s="2"/>
      <c r="S31" s="6"/>
      <c r="T31" s="7" t="e">
        <f t="shared" si="0"/>
        <v>#DIV/0!</v>
      </c>
      <c r="U31" s="7"/>
      <c r="V31" s="6"/>
      <c r="W31" s="4"/>
      <c r="X31" s="4"/>
    </row>
    <row r="32" spans="1:24" ht="39" customHeight="1">
      <c r="A32" s="12">
        <v>28</v>
      </c>
      <c r="B32" s="12"/>
      <c r="C32" s="21" t="s">
        <v>85</v>
      </c>
      <c r="D32" s="21" t="s">
        <v>84</v>
      </c>
      <c r="E32" s="18" t="s">
        <v>120</v>
      </c>
      <c r="F32" s="18" t="s">
        <v>32</v>
      </c>
      <c r="G32" s="21" t="s">
        <v>12</v>
      </c>
      <c r="H32" s="19" t="s">
        <v>83</v>
      </c>
      <c r="I32" s="20" t="s">
        <v>6</v>
      </c>
      <c r="J32" s="2">
        <v>2</v>
      </c>
      <c r="K32" s="2">
        <v>0</v>
      </c>
      <c r="L32" s="2">
        <v>2</v>
      </c>
      <c r="M32" s="2">
        <v>0</v>
      </c>
      <c r="N32" s="2">
        <v>0</v>
      </c>
      <c r="O32" s="2">
        <v>0</v>
      </c>
      <c r="P32" s="23" t="s">
        <v>36</v>
      </c>
      <c r="Q32" s="18" t="s">
        <v>20</v>
      </c>
      <c r="R32" s="6">
        <v>57149</v>
      </c>
      <c r="S32" s="6">
        <v>54220.8</v>
      </c>
      <c r="T32" s="7">
        <f t="shared" si="0"/>
        <v>94.8762008084131</v>
      </c>
      <c r="U32" s="7">
        <f>R32-S32</f>
        <v>2928.199999999997</v>
      </c>
      <c r="V32" s="4">
        <v>42178</v>
      </c>
      <c r="W32" s="4">
        <v>42178</v>
      </c>
      <c r="X32" s="4">
        <v>42369</v>
      </c>
    </row>
    <row r="33" spans="1:24" ht="39" customHeight="1">
      <c r="A33" s="12">
        <v>29</v>
      </c>
      <c r="B33" s="12"/>
      <c r="C33" s="21" t="s">
        <v>88</v>
      </c>
      <c r="D33" s="21" t="s">
        <v>87</v>
      </c>
      <c r="E33" s="18" t="s">
        <v>120</v>
      </c>
      <c r="F33" s="18" t="s">
        <v>32</v>
      </c>
      <c r="G33" s="21" t="s">
        <v>12</v>
      </c>
      <c r="H33" s="19" t="s">
        <v>86</v>
      </c>
      <c r="I33" s="20" t="s">
        <v>6</v>
      </c>
      <c r="J33" s="2">
        <v>2</v>
      </c>
      <c r="K33" s="2">
        <v>0</v>
      </c>
      <c r="L33" s="2">
        <v>2</v>
      </c>
      <c r="M33" s="2">
        <v>0</v>
      </c>
      <c r="N33" s="2">
        <v>0</v>
      </c>
      <c r="O33" s="2">
        <v>0</v>
      </c>
      <c r="P33" s="23" t="s">
        <v>36</v>
      </c>
      <c r="Q33" s="18" t="s">
        <v>20</v>
      </c>
      <c r="R33" s="6">
        <v>30127.3</v>
      </c>
      <c r="S33" s="6">
        <v>27297.9</v>
      </c>
      <c r="T33" s="7">
        <f t="shared" si="0"/>
        <v>90.60851785589814</v>
      </c>
      <c r="U33" s="7">
        <f>R33-S33</f>
        <v>2829.399999999998</v>
      </c>
      <c r="V33" s="4">
        <v>42178</v>
      </c>
      <c r="W33" s="4">
        <v>42178</v>
      </c>
      <c r="X33" s="4">
        <v>42369</v>
      </c>
    </row>
    <row r="34" spans="1:24" ht="39" customHeight="1">
      <c r="A34" s="12">
        <v>30</v>
      </c>
      <c r="B34" s="12"/>
      <c r="C34" s="21" t="s">
        <v>91</v>
      </c>
      <c r="D34" s="21" t="s">
        <v>90</v>
      </c>
      <c r="E34" s="18" t="s">
        <v>120</v>
      </c>
      <c r="F34" s="18" t="s">
        <v>32</v>
      </c>
      <c r="G34" s="21" t="s">
        <v>12</v>
      </c>
      <c r="H34" s="19" t="s">
        <v>89</v>
      </c>
      <c r="I34" s="20" t="s">
        <v>6</v>
      </c>
      <c r="J34" s="2">
        <v>2</v>
      </c>
      <c r="K34" s="2">
        <v>0</v>
      </c>
      <c r="L34" s="2">
        <v>2</v>
      </c>
      <c r="M34" s="2">
        <v>0</v>
      </c>
      <c r="N34" s="2">
        <v>0</v>
      </c>
      <c r="O34" s="2">
        <v>0</v>
      </c>
      <c r="P34" s="23" t="s">
        <v>36</v>
      </c>
      <c r="Q34" s="18" t="s">
        <v>20</v>
      </c>
      <c r="R34" s="6">
        <v>29782.1</v>
      </c>
      <c r="S34" s="6">
        <v>28883.6</v>
      </c>
      <c r="T34" s="7">
        <f t="shared" si="0"/>
        <v>96.98308715637917</v>
      </c>
      <c r="U34" s="7">
        <f>R34-S34</f>
        <v>898.5</v>
      </c>
      <c r="V34" s="4">
        <v>42178</v>
      </c>
      <c r="W34" s="4">
        <v>42178</v>
      </c>
      <c r="X34" s="4">
        <v>42369</v>
      </c>
    </row>
    <row r="35" spans="1:24" ht="12" customHeight="1">
      <c r="A35" s="14"/>
      <c r="B35" s="14"/>
      <c r="C35" s="3"/>
      <c r="D35" s="2"/>
      <c r="E35" s="2"/>
      <c r="F35" s="2"/>
      <c r="G35" s="8"/>
      <c r="H35" s="8"/>
      <c r="I35" s="2"/>
      <c r="J35" s="2"/>
      <c r="K35" s="2"/>
      <c r="L35" s="2"/>
      <c r="M35" s="2"/>
      <c r="N35" s="2"/>
      <c r="O35" s="2"/>
      <c r="P35" s="24"/>
      <c r="Q35" s="2"/>
      <c r="R35" s="6"/>
      <c r="S35" s="6"/>
      <c r="T35" s="7">
        <f>S36/R36*100</f>
        <v>98.99016136193087</v>
      </c>
      <c r="U35" s="6"/>
      <c r="V35" s="4"/>
      <c r="W35" s="4"/>
      <c r="X35" s="4"/>
    </row>
    <row r="36" spans="1:24" ht="25.5" customHeight="1">
      <c r="A36" s="28"/>
      <c r="B36" s="9">
        <f>SUM(B7:B35)-B38</f>
        <v>-5</v>
      </c>
      <c r="C36" s="2"/>
      <c r="D36" s="25" t="s">
        <v>18</v>
      </c>
      <c r="E36" s="2"/>
      <c r="F36" s="2"/>
      <c r="G36" s="8"/>
      <c r="H36" s="8"/>
      <c r="I36" s="2"/>
      <c r="J36" s="9">
        <f aca="true" t="shared" si="3" ref="J36:O36">SUM(J7:J35)</f>
        <v>46</v>
      </c>
      <c r="K36" s="9">
        <f t="shared" si="3"/>
        <v>0</v>
      </c>
      <c r="L36" s="9">
        <f t="shared" si="3"/>
        <v>46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2"/>
      <c r="Q36" s="2"/>
      <c r="R36" s="6">
        <f>SUM(R5:R35)</f>
        <v>40390252.919999994</v>
      </c>
      <c r="S36" s="6">
        <f>SUM(S5:S35)</f>
        <v>39982376.53999999</v>
      </c>
      <c r="T36" s="1"/>
      <c r="U36" s="6">
        <f>SUM(U5:U35)</f>
        <v>407876.37999999995</v>
      </c>
      <c r="V36" s="2"/>
      <c r="W36" s="2"/>
      <c r="X36" s="2"/>
    </row>
    <row r="37" spans="1:21" ht="12.75">
      <c r="A37" s="1"/>
      <c r="B37" s="1"/>
      <c r="C37" s="1"/>
      <c r="D37" s="1"/>
      <c r="E37" s="1"/>
      <c r="F37" s="1"/>
      <c r="G37" s="16"/>
      <c r="H37" s="16"/>
      <c r="I37" s="1"/>
      <c r="J37" s="1"/>
      <c r="K37" s="1"/>
      <c r="L37" s="1"/>
      <c r="M37" s="1"/>
      <c r="N37" s="1"/>
      <c r="O37" s="1"/>
      <c r="P37" s="2"/>
      <c r="Q37" s="1"/>
      <c r="R37" s="1"/>
      <c r="S37" s="1"/>
      <c r="T37" s="1"/>
      <c r="U37" s="1"/>
    </row>
    <row r="38" spans="1:21" ht="12.75">
      <c r="A38" s="1"/>
      <c r="B38" s="1">
        <v>5</v>
      </c>
      <c r="C38" s="1"/>
      <c r="D38" s="1"/>
      <c r="E38" s="1"/>
      <c r="F38" s="1"/>
      <c r="G38" s="16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0"/>
      <c r="T38" s="32"/>
      <c r="U38" s="1"/>
    </row>
    <row r="39" spans="1:21" s="34" customFormat="1" ht="12.75">
      <c r="A39" s="32"/>
      <c r="B39" s="32"/>
      <c r="C39" s="32"/>
      <c r="D39" s="32"/>
      <c r="E39" s="32"/>
      <c r="F39" s="32"/>
      <c r="G39" s="33"/>
      <c r="H39" s="33"/>
      <c r="I39" s="32"/>
      <c r="J39" s="32"/>
      <c r="K39" s="32"/>
      <c r="L39" s="32"/>
      <c r="M39" s="32"/>
      <c r="N39" s="32"/>
      <c r="O39" s="32"/>
      <c r="P39" s="32"/>
      <c r="Q39" s="32"/>
      <c r="T39" s="17"/>
      <c r="U39" s="32"/>
    </row>
    <row r="40" spans="1:21" ht="12.75">
      <c r="A40" s="42"/>
      <c r="B40" s="42"/>
      <c r="C40" s="42"/>
      <c r="D40" s="42"/>
      <c r="E40" s="15"/>
      <c r="G40" s="16"/>
      <c r="H40" s="16"/>
      <c r="I40" s="1"/>
      <c r="J40" s="1"/>
      <c r="K40" s="1"/>
      <c r="L40" s="1"/>
      <c r="M40" s="1"/>
      <c r="N40" s="1"/>
      <c r="P40" s="1"/>
      <c r="R40" s="29"/>
      <c r="S40" s="17"/>
      <c r="T40" s="17"/>
      <c r="U40" s="17"/>
    </row>
    <row r="41" spans="1:21" ht="12.75">
      <c r="A41" s="42"/>
      <c r="B41" s="42"/>
      <c r="C41" s="42"/>
      <c r="D41" s="42"/>
      <c r="E41" s="15"/>
      <c r="G41" s="16"/>
      <c r="H41" s="16"/>
      <c r="I41" s="1"/>
      <c r="J41" s="1"/>
      <c r="K41" s="1"/>
      <c r="L41" s="1"/>
      <c r="M41" s="1"/>
      <c r="N41" s="1"/>
      <c r="R41" s="29"/>
      <c r="S41" s="17"/>
      <c r="T41" s="17"/>
      <c r="U41" s="17"/>
    </row>
    <row r="42" spans="1:21" ht="12.75" customHeight="1">
      <c r="A42" s="42"/>
      <c r="B42" s="42"/>
      <c r="C42" s="42"/>
      <c r="D42" s="42"/>
      <c r="E42" s="15"/>
      <c r="G42" s="16"/>
      <c r="H42" s="16"/>
      <c r="I42" s="1"/>
      <c r="J42" s="1"/>
      <c r="K42" s="1"/>
      <c r="L42" s="1"/>
      <c r="M42" s="1"/>
      <c r="N42" s="1"/>
      <c r="R42" s="29"/>
      <c r="S42" s="17"/>
      <c r="T42" s="1"/>
      <c r="U42" s="17"/>
    </row>
    <row r="43" spans="1:21" ht="12.75">
      <c r="A43" s="1"/>
      <c r="B43" s="1"/>
      <c r="C43" s="1"/>
      <c r="D43" s="1"/>
      <c r="E43" s="1"/>
      <c r="F43" s="1"/>
      <c r="G43" s="16"/>
      <c r="H43" s="16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</row>
    <row r="44" spans="1:21" ht="12.75">
      <c r="A44" s="1"/>
      <c r="B44" s="1"/>
      <c r="D44" s="10"/>
      <c r="E44" s="1"/>
      <c r="F44" s="1"/>
      <c r="G44" s="16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D45" s="10"/>
      <c r="E45" s="1"/>
      <c r="F45" s="1"/>
      <c r="G45" s="16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D46" s="10"/>
      <c r="E46" s="1"/>
      <c r="F46" s="1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D47" s="10"/>
      <c r="E47" s="1"/>
      <c r="F47" s="1"/>
      <c r="G47" s="16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0"/>
      <c r="F48" s="1"/>
      <c r="G48" s="16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0"/>
      <c r="F49" s="1"/>
      <c r="G49" s="16"/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0"/>
      <c r="F50" s="1"/>
      <c r="G50" s="16"/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0"/>
      <c r="F51" s="1"/>
      <c r="G51" s="16"/>
      <c r="H51" s="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6"/>
      <c r="H52" s="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6"/>
      <c r="H53" s="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6"/>
      <c r="H54" s="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6"/>
      <c r="H55" s="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6"/>
      <c r="H56" s="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6"/>
      <c r="H57" s="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6"/>
      <c r="H58" s="1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6"/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6"/>
      <c r="H60" s="1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6"/>
      <c r="H61" s="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6"/>
      <c r="H62" s="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6"/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6"/>
      <c r="H64" s="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6"/>
      <c r="H65" s="1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6"/>
      <c r="H66" s="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6:21" ht="12.75">
      <c r="P67" s="1"/>
      <c r="T67" s="1"/>
      <c r="U67" s="1"/>
    </row>
    <row r="68" spans="20:21" ht="12.75">
      <c r="T68" s="1"/>
      <c r="U68" s="1"/>
    </row>
    <row r="69" spans="20:21" ht="12.75">
      <c r="T69" s="1"/>
      <c r="U69" s="1"/>
    </row>
    <row r="70" spans="20:21" ht="12.75">
      <c r="T70" s="1"/>
      <c r="U70" s="1"/>
    </row>
    <row r="71" spans="20:21" ht="12.75">
      <c r="T71" s="1"/>
      <c r="U71" s="1"/>
    </row>
    <row r="72" spans="20:21" ht="12.75">
      <c r="T72" s="1"/>
      <c r="U72" s="1"/>
    </row>
    <row r="73" spans="20:21" ht="12.75">
      <c r="T73" s="1"/>
      <c r="U73" s="1"/>
    </row>
    <row r="74" spans="20:21" ht="12.75">
      <c r="T74" s="1"/>
      <c r="U74" s="1"/>
    </row>
    <row r="75" spans="20:21" ht="12.75">
      <c r="T75" s="1"/>
      <c r="U75" s="1"/>
    </row>
    <row r="76" spans="20:21" ht="12.75">
      <c r="T76" s="1"/>
      <c r="U76" s="1"/>
    </row>
    <row r="77" spans="20:21" ht="12.75">
      <c r="T77" s="1"/>
      <c r="U77" s="1"/>
    </row>
    <row r="78" spans="20:21" ht="12.75">
      <c r="T78" s="1"/>
      <c r="U78" s="1"/>
    </row>
    <row r="79" spans="20:21" ht="12.75">
      <c r="T79" s="1"/>
      <c r="U79" s="1"/>
    </row>
    <row r="80" spans="20:21" ht="12.75">
      <c r="T80" s="1"/>
      <c r="U80" s="1"/>
    </row>
    <row r="81" spans="20:21" ht="12.75">
      <c r="T81" s="1"/>
      <c r="U81" s="1"/>
    </row>
    <row r="82" spans="20:21" ht="12.75">
      <c r="T82" s="1"/>
      <c r="U82" s="1"/>
    </row>
    <row r="83" spans="20:21" ht="12.75">
      <c r="T83" s="1"/>
      <c r="U83" s="1"/>
    </row>
    <row r="84" spans="20:21" ht="12.75">
      <c r="T84" s="1"/>
      <c r="U84" s="1"/>
    </row>
    <row r="85" spans="20:21" ht="12.75">
      <c r="T85" s="1"/>
      <c r="U85" s="1"/>
    </row>
    <row r="86" spans="20:21" ht="12.75">
      <c r="T86" s="1"/>
      <c r="U86" s="1"/>
    </row>
    <row r="87" spans="20:21" ht="12.75">
      <c r="T87" s="1"/>
      <c r="U87" s="1"/>
    </row>
    <row r="88" spans="20:21" ht="12.75">
      <c r="T88" s="1"/>
      <c r="U88" s="1"/>
    </row>
    <row r="89" spans="20:21" ht="12.75">
      <c r="T89" s="1"/>
      <c r="U89" s="1"/>
    </row>
    <row r="90" spans="20:21" ht="12.75">
      <c r="T90" s="1"/>
      <c r="U90" s="1"/>
    </row>
    <row r="91" spans="20:21" ht="12.75">
      <c r="T91" s="1"/>
      <c r="U91" s="1"/>
    </row>
    <row r="92" spans="20:21" ht="12.75">
      <c r="T92" s="1"/>
      <c r="U92" s="1"/>
    </row>
    <row r="93" spans="20:21" ht="12.75">
      <c r="T93" s="1"/>
      <c r="U93" s="1"/>
    </row>
    <row r="94" spans="20:21" ht="12.75">
      <c r="T94" s="1"/>
      <c r="U94" s="1"/>
    </row>
    <row r="95" spans="20:21" ht="12.75">
      <c r="T95" s="1"/>
      <c r="U95" s="1"/>
    </row>
    <row r="96" spans="20:21" ht="12.75">
      <c r="T96" s="1"/>
      <c r="U96" s="1"/>
    </row>
    <row r="97" spans="20:21" ht="12.75">
      <c r="T97" s="1"/>
      <c r="U97" s="1"/>
    </row>
    <row r="98" spans="20:21" ht="12.75">
      <c r="T98" s="1"/>
      <c r="U98" s="1"/>
    </row>
    <row r="99" spans="20:21" ht="12.75">
      <c r="T99" s="1"/>
      <c r="U99" s="1"/>
    </row>
    <row r="100" spans="20:21" ht="12.75">
      <c r="T100" s="1"/>
      <c r="U100" s="1"/>
    </row>
    <row r="101" spans="20:21" ht="12.75">
      <c r="T101" s="1"/>
      <c r="U101" s="1"/>
    </row>
    <row r="102" spans="20:21" ht="12.75">
      <c r="T102" s="1"/>
      <c r="U102" s="1"/>
    </row>
    <row r="103" spans="20:21" ht="12.75">
      <c r="T103" s="1"/>
      <c r="U103" s="1"/>
    </row>
    <row r="104" spans="20:21" ht="12.75">
      <c r="T104" s="1"/>
      <c r="U104" s="1"/>
    </row>
    <row r="105" spans="20:21" ht="12.75">
      <c r="T105" s="1"/>
      <c r="U105" s="1"/>
    </row>
    <row r="106" spans="20:21" ht="12.75">
      <c r="T106" s="1"/>
      <c r="U106" s="1"/>
    </row>
    <row r="107" spans="20:21" ht="12.75">
      <c r="T107" s="1"/>
      <c r="U107" s="1"/>
    </row>
    <row r="108" spans="20:21" ht="12.75">
      <c r="T108" s="1"/>
      <c r="U108" s="1"/>
    </row>
    <row r="109" spans="20:21" ht="12.75">
      <c r="T109" s="1"/>
      <c r="U109" s="1"/>
    </row>
    <row r="110" spans="20:21" ht="12.75">
      <c r="T110" s="1"/>
      <c r="U110" s="1"/>
    </row>
    <row r="111" spans="20:21" ht="12.75">
      <c r="T111" s="1"/>
      <c r="U111" s="1"/>
    </row>
    <row r="112" spans="20:21" ht="12.75">
      <c r="T112" s="1"/>
      <c r="U112" s="1"/>
    </row>
    <row r="113" spans="20:21" ht="12.75">
      <c r="T113" s="1"/>
      <c r="U113" s="1"/>
    </row>
    <row r="114" spans="20:21" ht="12.75">
      <c r="T114" s="1"/>
      <c r="U114" s="1"/>
    </row>
    <row r="115" spans="20:21" ht="12.75">
      <c r="T115" s="1"/>
      <c r="U115" s="1"/>
    </row>
    <row r="116" spans="20:21" ht="12.75">
      <c r="T116" s="1"/>
      <c r="U116" s="1"/>
    </row>
    <row r="117" spans="20:21" ht="12.75">
      <c r="T117" s="1"/>
      <c r="U117" s="1"/>
    </row>
    <row r="118" spans="20:21" ht="12.75">
      <c r="T118" s="1"/>
      <c r="U118" s="1"/>
    </row>
    <row r="119" spans="20:21" ht="12.75">
      <c r="T119" s="1"/>
      <c r="U119" s="1"/>
    </row>
    <row r="120" spans="20:21" ht="12.75">
      <c r="T120" s="1"/>
      <c r="U120" s="1"/>
    </row>
    <row r="121" spans="20:21" ht="12.75">
      <c r="T121" s="1"/>
      <c r="U121" s="1"/>
    </row>
    <row r="122" spans="20:21" ht="12.75">
      <c r="T122" s="1"/>
      <c r="U122" s="1"/>
    </row>
    <row r="123" spans="20:21" ht="12.75">
      <c r="T123" s="1"/>
      <c r="U123" s="1"/>
    </row>
    <row r="124" spans="20:21" ht="12.75">
      <c r="T124" s="1"/>
      <c r="U124" s="1"/>
    </row>
    <row r="125" spans="20:21" ht="12.75">
      <c r="T125" s="1"/>
      <c r="U125" s="1"/>
    </row>
    <row r="126" spans="20:21" ht="12.75">
      <c r="T126" s="1"/>
      <c r="U126" s="1"/>
    </row>
    <row r="127" spans="20:21" ht="12.75">
      <c r="T127" s="1"/>
      <c r="U127" s="1"/>
    </row>
    <row r="128" spans="20:21" ht="12.75">
      <c r="T128" s="1"/>
      <c r="U128" s="1"/>
    </row>
    <row r="129" spans="20:21" ht="12.75">
      <c r="T129" s="1"/>
      <c r="U129" s="1"/>
    </row>
    <row r="130" spans="20:21" ht="12.75">
      <c r="T130" s="1"/>
      <c r="U130" s="1"/>
    </row>
    <row r="131" spans="20:21" ht="12.75">
      <c r="T131" s="1"/>
      <c r="U131" s="1"/>
    </row>
    <row r="132" spans="20:21" ht="12.75">
      <c r="T132" s="1"/>
      <c r="U132" s="1"/>
    </row>
    <row r="133" spans="20:21" ht="12.75">
      <c r="T133" s="1"/>
      <c r="U133" s="1"/>
    </row>
    <row r="134" spans="20:21" ht="12.75">
      <c r="T134" s="1"/>
      <c r="U134" s="1"/>
    </row>
    <row r="135" spans="20:21" ht="12.75">
      <c r="T135" s="1"/>
      <c r="U135" s="1"/>
    </row>
    <row r="136" spans="20:21" ht="12.75">
      <c r="T136" s="1"/>
      <c r="U136" s="1"/>
    </row>
    <row r="137" spans="20:21" ht="12.75">
      <c r="T137" s="1"/>
      <c r="U137" s="1"/>
    </row>
    <row r="138" spans="20:21" ht="12.75">
      <c r="T138" s="1"/>
      <c r="U138" s="1"/>
    </row>
    <row r="139" spans="20:21" ht="12.75">
      <c r="T139" s="1"/>
      <c r="U139" s="1"/>
    </row>
    <row r="140" spans="20:21" ht="12.75">
      <c r="T140" s="1"/>
      <c r="U140" s="1"/>
    </row>
    <row r="141" spans="20:21" ht="12.75">
      <c r="T141" s="1"/>
      <c r="U141" s="1"/>
    </row>
    <row r="142" spans="20:21" ht="12.75">
      <c r="T142" s="1"/>
      <c r="U142" s="1"/>
    </row>
    <row r="143" spans="20:21" ht="12.75">
      <c r="T143" s="1"/>
      <c r="U143" s="1"/>
    </row>
    <row r="144" spans="20:21" ht="12.75">
      <c r="T144" s="1"/>
      <c r="U144" s="1"/>
    </row>
    <row r="145" spans="20:21" ht="12.75">
      <c r="T145" s="1"/>
      <c r="U145" s="1"/>
    </row>
    <row r="146" spans="20:21" ht="12.75">
      <c r="T146" s="1"/>
      <c r="U146" s="1"/>
    </row>
    <row r="147" spans="20:21" ht="12.75">
      <c r="T147" s="1"/>
      <c r="U147" s="1"/>
    </row>
    <row r="148" spans="20:21" ht="12.75">
      <c r="T148" s="1"/>
      <c r="U148" s="1"/>
    </row>
    <row r="149" spans="20:21" ht="12.75">
      <c r="T149" s="1"/>
      <c r="U149" s="1"/>
    </row>
    <row r="150" spans="20:21" ht="12.75">
      <c r="T150" s="1"/>
      <c r="U150" s="1"/>
    </row>
    <row r="151" spans="20:21" ht="12.75">
      <c r="T151" s="1"/>
      <c r="U151" s="1"/>
    </row>
    <row r="152" spans="20:21" ht="12.75">
      <c r="T152" s="1"/>
      <c r="U152" s="1"/>
    </row>
    <row r="153" spans="20:21" ht="12.75">
      <c r="T153" s="1"/>
      <c r="U153" s="1"/>
    </row>
    <row r="154" spans="20:21" ht="12.75">
      <c r="T154" s="1"/>
      <c r="U154" s="1"/>
    </row>
    <row r="155" spans="20:21" ht="12.75">
      <c r="T155" s="1"/>
      <c r="U155" s="1"/>
    </row>
    <row r="156" spans="20:21" ht="12.75">
      <c r="T156" s="1"/>
      <c r="U156" s="1"/>
    </row>
    <row r="157" spans="20:21" ht="12.75">
      <c r="T157" s="1"/>
      <c r="U157" s="1"/>
    </row>
    <row r="158" spans="20:21" ht="12.75">
      <c r="T158" s="1"/>
      <c r="U158" s="1"/>
    </row>
    <row r="159" spans="20:21" ht="12.75">
      <c r="T159" s="1"/>
      <c r="U159" s="1"/>
    </row>
    <row r="160" spans="20:21" ht="12.75">
      <c r="T160" s="1"/>
      <c r="U160" s="1"/>
    </row>
    <row r="161" spans="20:21" ht="12.75">
      <c r="T161" s="1"/>
      <c r="U161" s="1"/>
    </row>
    <row r="162" spans="20:21" ht="12.75">
      <c r="T162" s="1"/>
      <c r="U162" s="1"/>
    </row>
    <row r="163" spans="20:21" ht="12.75">
      <c r="T163" s="1"/>
      <c r="U163" s="1"/>
    </row>
    <row r="164" spans="20:21" ht="12.75">
      <c r="T164" s="1"/>
      <c r="U164" s="1"/>
    </row>
    <row r="165" spans="20:21" ht="12.75">
      <c r="T165" s="1"/>
      <c r="U165" s="1"/>
    </row>
    <row r="166" spans="20:21" ht="12.75">
      <c r="T166" s="1"/>
      <c r="U166" s="1"/>
    </row>
    <row r="167" spans="20:21" ht="12.75">
      <c r="T167" s="1"/>
      <c r="U167" s="1"/>
    </row>
    <row r="168" spans="20:21" ht="12.75">
      <c r="T168" s="1"/>
      <c r="U168" s="1"/>
    </row>
    <row r="169" spans="20:21" ht="12.75">
      <c r="T169" s="1"/>
      <c r="U169" s="1"/>
    </row>
    <row r="170" spans="20:21" ht="12.75">
      <c r="T170" s="1"/>
      <c r="U170" s="1"/>
    </row>
    <row r="171" spans="20:21" ht="12.75">
      <c r="T171" s="1"/>
      <c r="U171" s="1"/>
    </row>
    <row r="172" spans="20:21" ht="12.75">
      <c r="T172" s="1"/>
      <c r="U172" s="1"/>
    </row>
    <row r="173" spans="20:21" ht="12.75">
      <c r="T173" s="1"/>
      <c r="U173" s="1"/>
    </row>
    <row r="174" spans="20:21" ht="12.75">
      <c r="T174" s="1"/>
      <c r="U174" s="1"/>
    </row>
    <row r="175" spans="20:21" ht="12.75">
      <c r="T175" s="1"/>
      <c r="U175" s="1"/>
    </row>
    <row r="176" spans="20:21" ht="12.75">
      <c r="T176" s="1"/>
      <c r="U176" s="1"/>
    </row>
    <row r="177" spans="20:21" ht="12.75">
      <c r="T177" s="1"/>
      <c r="U177" s="1"/>
    </row>
    <row r="178" spans="20:21" ht="12.75">
      <c r="T178" s="1"/>
      <c r="U178" s="1"/>
    </row>
    <row r="179" spans="20:21" ht="12.75">
      <c r="T179" s="1"/>
      <c r="U179" s="1"/>
    </row>
    <row r="180" spans="20:21" ht="12.75">
      <c r="T180" s="1"/>
      <c r="U180" s="1"/>
    </row>
    <row r="181" spans="20:21" ht="12.75">
      <c r="T181" s="1"/>
      <c r="U181" s="1"/>
    </row>
    <row r="182" spans="20:21" ht="12.75">
      <c r="T182" s="1"/>
      <c r="U182" s="1"/>
    </row>
    <row r="183" spans="20:21" ht="12.75">
      <c r="T183" s="1"/>
      <c r="U183" s="1"/>
    </row>
    <row r="184" spans="20:21" ht="12.75">
      <c r="T184" s="1"/>
      <c r="U184" s="1"/>
    </row>
    <row r="185" spans="20:21" ht="12.75">
      <c r="T185" s="1"/>
      <c r="U185" s="1"/>
    </row>
    <row r="186" spans="20:21" ht="12.75">
      <c r="T186" s="1"/>
      <c r="U186" s="1"/>
    </row>
    <row r="187" spans="20:21" ht="12.75">
      <c r="T187" s="1"/>
      <c r="U187" s="1"/>
    </row>
    <row r="188" spans="20:21" ht="12.75">
      <c r="T188" s="1"/>
      <c r="U188" s="1"/>
    </row>
    <row r="189" spans="20:21" ht="12.75">
      <c r="T189" s="1"/>
      <c r="U189" s="1"/>
    </row>
    <row r="190" spans="20:21" ht="12.75">
      <c r="T190" s="1"/>
      <c r="U190" s="1"/>
    </row>
    <row r="191" spans="20:21" ht="12.75">
      <c r="T191" s="1"/>
      <c r="U191" s="1"/>
    </row>
    <row r="192" spans="20:21" ht="12.75">
      <c r="T192" s="1"/>
      <c r="U192" s="1"/>
    </row>
    <row r="193" spans="20:21" ht="12.75">
      <c r="T193" s="1"/>
      <c r="U193" s="1"/>
    </row>
    <row r="194" spans="20:21" ht="12.75">
      <c r="T194" s="1"/>
      <c r="U194" s="1"/>
    </row>
    <row r="195" spans="20:21" ht="12.75">
      <c r="T195" s="1"/>
      <c r="U195" s="1"/>
    </row>
    <row r="196" spans="20:21" ht="12.75">
      <c r="T196" s="1"/>
      <c r="U196" s="1"/>
    </row>
    <row r="197" spans="20:21" ht="12.75">
      <c r="T197" s="1"/>
      <c r="U197" s="1"/>
    </row>
    <row r="198" spans="20:21" ht="12.75">
      <c r="T198" s="1"/>
      <c r="U198" s="1"/>
    </row>
    <row r="199" spans="20:21" ht="12.75">
      <c r="T199" s="1"/>
      <c r="U199" s="1"/>
    </row>
    <row r="200" spans="20:21" ht="12.75">
      <c r="T200" s="1"/>
      <c r="U200" s="1"/>
    </row>
    <row r="201" spans="20:21" ht="12.75">
      <c r="T201" s="1"/>
      <c r="U201" s="1"/>
    </row>
    <row r="202" spans="20:21" ht="12.75">
      <c r="T202" s="1"/>
      <c r="U202" s="1"/>
    </row>
    <row r="203" spans="20:21" ht="12.75">
      <c r="T203" s="1"/>
      <c r="U203" s="1"/>
    </row>
    <row r="204" spans="20:21" ht="12.75">
      <c r="T204" s="1"/>
      <c r="U204" s="1"/>
    </row>
    <row r="205" spans="20:21" ht="12.75">
      <c r="T205" s="1"/>
      <c r="U205" s="1"/>
    </row>
    <row r="206" spans="20:21" ht="12.75">
      <c r="T206" s="1"/>
      <c r="U206" s="1"/>
    </row>
    <row r="207" spans="20:21" ht="12.75">
      <c r="T207" s="1"/>
      <c r="U207" s="1"/>
    </row>
    <row r="208" spans="20:21" ht="12.75">
      <c r="T208" s="1"/>
      <c r="U208" s="1"/>
    </row>
    <row r="209" spans="20:21" ht="12.75">
      <c r="T209" s="1"/>
      <c r="U209" s="1"/>
    </row>
    <row r="210" spans="20:21" ht="12.75">
      <c r="T210" s="1"/>
      <c r="U210" s="1"/>
    </row>
    <row r="211" spans="20:21" ht="12.75">
      <c r="T211" s="1"/>
      <c r="U211" s="1"/>
    </row>
    <row r="212" ht="12.75">
      <c r="U212" s="1"/>
    </row>
  </sheetData>
  <sheetProtection/>
  <mergeCells count="25">
    <mergeCell ref="X3:X4"/>
    <mergeCell ref="U3:U4"/>
    <mergeCell ref="Q3:Q4"/>
    <mergeCell ref="K3:K4"/>
    <mergeCell ref="L3:L4"/>
    <mergeCell ref="P3:P4"/>
    <mergeCell ref="V3:V4"/>
    <mergeCell ref="S3:S4"/>
    <mergeCell ref="R3:R4"/>
    <mergeCell ref="I3:I4"/>
    <mergeCell ref="C3:C4"/>
    <mergeCell ref="E3:E4"/>
    <mergeCell ref="G3:G4"/>
    <mergeCell ref="W3:W4"/>
    <mergeCell ref="H3:H4"/>
    <mergeCell ref="T3:T4"/>
    <mergeCell ref="A42:D42"/>
    <mergeCell ref="A41:D41"/>
    <mergeCell ref="A40:D40"/>
    <mergeCell ref="N3:O3"/>
    <mergeCell ref="M3:M4"/>
    <mergeCell ref="A3:A4"/>
    <mergeCell ref="D3:D4"/>
    <mergeCell ref="F3:F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2015-09-29T07:16:48Z</dcterms:modified>
  <cp:category/>
  <cp:version/>
  <cp:contentType/>
  <cp:contentStatus/>
</cp:coreProperties>
</file>