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ГР'!$FJ$142</definedName>
  </definedNames>
  <calcPr calcId="145621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EE46"/>
  <c r="ET46"/>
  <c r="EE47"/>
  <c r="ET47"/>
  <c r="DX62"/>
  <c r="EX62" s="1"/>
  <c r="EK62"/>
  <c r="DX63"/>
  <c r="EK63" s="1"/>
  <c r="EX63"/>
  <c r="DX64"/>
  <c r="EK64"/>
  <c r="EX64"/>
  <c r="DX65"/>
  <c r="EK65" s="1"/>
  <c r="DX66"/>
  <c r="EX66" s="1"/>
  <c r="EK66"/>
  <c r="DX67"/>
  <c r="EK67" s="1"/>
  <c r="EX67"/>
  <c r="DX68"/>
  <c r="EK68"/>
  <c r="EX68"/>
  <c r="DX69"/>
  <c r="EK69" s="1"/>
  <c r="DX70"/>
  <c r="EX70" s="1"/>
  <c r="EK70"/>
  <c r="DX71"/>
  <c r="EK71" s="1"/>
  <c r="EX71"/>
  <c r="DX72"/>
  <c r="EK72"/>
  <c r="EX72"/>
  <c r="DX73"/>
  <c r="EK73" s="1"/>
  <c r="DX74"/>
  <c r="EX74" s="1"/>
  <c r="EK74"/>
  <c r="DX75"/>
  <c r="EK75" s="1"/>
  <c r="EX75"/>
  <c r="DX76"/>
  <c r="EK76"/>
  <c r="EX76"/>
  <c r="DX77"/>
  <c r="EK77" s="1"/>
  <c r="DX78"/>
  <c r="EX78" s="1"/>
  <c r="EK78"/>
  <c r="DX79"/>
  <c r="EK79" s="1"/>
  <c r="EX79"/>
  <c r="DX80"/>
  <c r="EK80"/>
  <c r="EX80"/>
  <c r="DX81"/>
  <c r="EK81" s="1"/>
  <c r="DX82"/>
  <c r="EX82" s="1"/>
  <c r="EK82"/>
  <c r="DX83"/>
  <c r="EK83" s="1"/>
  <c r="EX83"/>
  <c r="DX84"/>
  <c r="EK84"/>
  <c r="EX84"/>
  <c r="DX85"/>
  <c r="EK85" s="1"/>
  <c r="DX86"/>
  <c r="EX86" s="1"/>
  <c r="EK86"/>
  <c r="DX87"/>
  <c r="EK87" s="1"/>
  <c r="EX87"/>
  <c r="DX88"/>
  <c r="EK88"/>
  <c r="EX88"/>
  <c r="DX89"/>
  <c r="EK89" s="1"/>
  <c r="DX90"/>
  <c r="EX90" s="1"/>
  <c r="EK90"/>
  <c r="DX91"/>
  <c r="EK91" s="1"/>
  <c r="EX91"/>
  <c r="DX92"/>
  <c r="EK92"/>
  <c r="EX92"/>
  <c r="DX93"/>
  <c r="EK93" s="1"/>
  <c r="DX94"/>
  <c r="EX94" s="1"/>
  <c r="EK94"/>
  <c r="DX95"/>
  <c r="EK95" s="1"/>
  <c r="EX95"/>
  <c r="DX96"/>
  <c r="EK96"/>
  <c r="EX96"/>
  <c r="DX97"/>
  <c r="EK97" s="1"/>
  <c r="DX98"/>
  <c r="EX98" s="1"/>
  <c r="EK98"/>
  <c r="DX99"/>
  <c r="EK99" s="1"/>
  <c r="EX99"/>
  <c r="DX100"/>
  <c r="EK100"/>
  <c r="EX100"/>
  <c r="DX101"/>
  <c r="EK101" s="1"/>
  <c r="DX102"/>
  <c r="EX102" s="1"/>
  <c r="EK102"/>
  <c r="DX103"/>
  <c r="EK103" s="1"/>
  <c r="EX103"/>
  <c r="DX104"/>
  <c r="EK104"/>
  <c r="EX104"/>
  <c r="DX105"/>
  <c r="EK105" s="1"/>
  <c r="DX106"/>
  <c r="EX106" s="1"/>
  <c r="EK106"/>
  <c r="DX107"/>
  <c r="EE119"/>
  <c r="ET119"/>
  <c r="EE120"/>
  <c r="ET120"/>
  <c r="EE121"/>
  <c r="ET121"/>
  <c r="EE122"/>
  <c r="ET122"/>
  <c r="EE123"/>
  <c r="ET123"/>
  <c r="EE124"/>
  <c r="ET124"/>
  <c r="EE125"/>
  <c r="EE126"/>
  <c r="EE127"/>
  <c r="EE128"/>
  <c r="EE129"/>
  <c r="EE130"/>
  <c r="EE131"/>
  <c r="EE132"/>
  <c r="EE133"/>
  <c r="EX105" l="1"/>
  <c r="EX101"/>
  <c r="EX97"/>
  <c r="EX93"/>
  <c r="EX89"/>
  <c r="EX85"/>
  <c r="EX81"/>
  <c r="EX77"/>
  <c r="EX73"/>
  <c r="EX69"/>
  <c r="EX65"/>
</calcChain>
</file>

<file path=xl/sharedStrings.xml><?xml version="1.0" encoding="utf-8"?>
<sst xmlns="http://schemas.openxmlformats.org/spreadsheetml/2006/main" count="247" uniqueCount="198">
  <si>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</si>
  <si>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</si>
  <si>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</si>
  <si>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</si>
  <si>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</si>
  <si>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</si>
  <si>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</si>
  <si>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</si>
  <si>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</si>
  <si>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</si>
  <si>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</si>
  <si>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</si>
  <si>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</si>
  <si>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</si>
  <si>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</si>
  <si>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</si>
  <si>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</si>
  <si>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</si>
  <si>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Салманское СП</t>
  </si>
  <si>
    <t>бюджет Салманского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</si>
  <si>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</si>
  <si>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</si>
  <si>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</si>
  <si>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</si>
  <si>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</si>
  <si>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</si>
  <si>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</si>
  <si>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</si>
  <si>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</si>
  <si>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</si>
  <si>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</si>
  <si>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</si>
  <si>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</si>
  <si>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</si>
  <si>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</si>
  <si>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</si>
  <si>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</si>
  <si>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</si>
  <si>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</si>
  <si>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</si>
  <si>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</si>
  <si>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</si>
  <si>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</si>
  <si>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</si>
  <si>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</si>
  <si>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</si>
  <si>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</si>
  <si>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</si>
  <si>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</si>
  <si>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</si>
  <si>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</si>
  <si>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</si>
  <si>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</si>
  <si>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</si>
  <si>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</si>
  <si>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</si>
  <si>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</si>
  <si>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</si>
  <si>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</si>
  <si>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</si>
  <si>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</si>
  <si>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</si>
  <si>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</si>
  <si>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</si>
  <si>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</si>
  <si>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</si>
  <si>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</si>
  <si>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</si>
  <si>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</si>
  <si>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</si>
  <si>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</si>
  <si>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</si>
  <si>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</si>
  <si>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</si>
  <si>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 от сдачи в аренду имущества, составляющего казну сельских поселений (за исключением земельных участков)</t>
  </si>
  <si>
    <t>80011105075100000120121</t>
  </si>
  <si>
    <t>гос.пошлина за совершение нотариальных действий</t>
  </si>
  <si>
    <t>80110804020011000110112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</si>
  <si>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</si>
  <si>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</si>
  <si>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</si>
  <si>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</si>
  <si>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</si>
  <si>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</si>
  <si>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</si>
  <si>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</si>
  <si>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</si>
  <si>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</si>
  <si>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</si>
  <si>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</si>
  <si>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</si>
  <si>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</si>
  <si>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</si>
  <si>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</si>
  <si>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</si>
  <si>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</si>
  <si>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</si>
  <si>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</si>
  <si>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</si>
  <si>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</si>
  <si>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81901029900002030121211</t>
  </si>
  <si>
    <t>Социальные пособия и компенсации персоналу в денежной форме</t>
  </si>
  <si>
    <t>81901029900002030121266</t>
  </si>
  <si>
    <t>Начисления на выплаты по оплате труда</t>
  </si>
  <si>
    <t>81901029900002030129213</t>
  </si>
  <si>
    <t>81901049900002040121211</t>
  </si>
  <si>
    <t>81901049900002040129213</t>
  </si>
  <si>
    <t>Услуги связи</t>
  </si>
  <si>
    <t>81901049900002040244221</t>
  </si>
  <si>
    <t>Прочие работы, услуги</t>
  </si>
  <si>
    <t>81901049900002040244226</t>
  </si>
  <si>
    <t>Страхование</t>
  </si>
  <si>
    <t>81901049900002040244227</t>
  </si>
  <si>
    <t>Увеличение стоимости горюче-смазочных материалов</t>
  </si>
  <si>
    <t>81901049900002040244343</t>
  </si>
  <si>
    <t>Увеличение стоимости прочих оборотных запасов (материалов)</t>
  </si>
  <si>
    <t>81901049900002040244346</t>
  </si>
  <si>
    <t>Увеличение стоимости прочих материальных запасов однократного применения</t>
  </si>
  <si>
    <t>81901049900002040244349</t>
  </si>
  <si>
    <t>Коммунальные услуги</t>
  </si>
  <si>
    <t>81901049900002040247223</t>
  </si>
  <si>
    <t>Налоги, пошлины и сборы</t>
  </si>
  <si>
    <t>81901049900002040852291</t>
  </si>
  <si>
    <t>Штрафы за нарушение законодательства о налогах и сборах, законодательства о страховых взносах</t>
  </si>
  <si>
    <t>81901049900002040853292</t>
  </si>
  <si>
    <t>81901139900002950851291</t>
  </si>
  <si>
    <t>81901139900029900111211</t>
  </si>
  <si>
    <t>81901139900029900119213</t>
  </si>
  <si>
    <t>81901139900029900244226</t>
  </si>
  <si>
    <t>81901139900029900244346</t>
  </si>
  <si>
    <t>81901139900092350244349</t>
  </si>
  <si>
    <t>81901139900092410244227</t>
  </si>
  <si>
    <t>81901139900097080244226</t>
  </si>
  <si>
    <t>81902039900051180121211</t>
  </si>
  <si>
    <t>81902039900051180129213</t>
  </si>
  <si>
    <t>81902039900051180244346</t>
  </si>
  <si>
    <t>Работы, услуги по содержанию имущества</t>
  </si>
  <si>
    <t>81904099900078020244225</t>
  </si>
  <si>
    <t>81904099900078020244226</t>
  </si>
  <si>
    <t>81904099900078020244227</t>
  </si>
  <si>
    <t>Увеличение стоимости основных средств</t>
  </si>
  <si>
    <t>81904099900078020244310</t>
  </si>
  <si>
    <t>81904099900078020244343</t>
  </si>
  <si>
    <t>81904099900078020244346</t>
  </si>
  <si>
    <t>81905039900078010244226</t>
  </si>
  <si>
    <t>81905039900078010247223</t>
  </si>
  <si>
    <t>81905039900078040244225</t>
  </si>
  <si>
    <t>81905039900078050244225</t>
  </si>
  <si>
    <t>81905039900078050244226</t>
  </si>
  <si>
    <t>81905039900078050244346</t>
  </si>
  <si>
    <t>81905039900078050247223</t>
  </si>
  <si>
    <t>81905039900078050852291</t>
  </si>
  <si>
    <t>81905039900078060244223</t>
  </si>
  <si>
    <t>81905039900078060244226</t>
  </si>
  <si>
    <t>81905039900078060244310</t>
  </si>
  <si>
    <t>Пособия по социальной помощи населению в денежной форме</t>
  </si>
  <si>
    <t>81910019900049100321262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</si>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</sst>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3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"/>
      <c r="ES4" s="1"/>
      <c r="ET4" s="15" t="s">
        <v>4</v>
      </c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7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8" t="s">
        <v>6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2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7" t="s">
        <v>16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1"/>
      <c r="BD7" s="1"/>
      <c r="BE7" s="27" t="s">
        <v>18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32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4"/>
    </row>
    <row r="8" spans="1:166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1"/>
      <c r="BD8" s="1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3"/>
    </row>
    <row r="9" spans="1:166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1"/>
      <c r="BD9" s="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3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26" t="s">
        <v>19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23">
        <v>383</v>
      </c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5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15">
        <v>2</v>
      </c>
      <c r="AO18" s="16"/>
      <c r="AP18" s="16"/>
      <c r="AQ18" s="16"/>
      <c r="AR18" s="16"/>
      <c r="AS18" s="17"/>
      <c r="AT18" s="15">
        <v>3</v>
      </c>
      <c r="AU18" s="16"/>
      <c r="AV18" s="16"/>
      <c r="AW18" s="16"/>
      <c r="AX18" s="16"/>
      <c r="AY18" s="16"/>
      <c r="AZ18" s="16"/>
      <c r="BA18" s="16"/>
      <c r="BB18" s="16"/>
      <c r="BC18" s="24"/>
      <c r="BD18" s="24"/>
      <c r="BE18" s="24"/>
      <c r="BF18" s="24"/>
      <c r="BG18" s="24"/>
      <c r="BH18" s="24"/>
      <c r="BI18" s="48"/>
      <c r="BJ18" s="15">
        <v>4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7"/>
      <c r="CF18" s="15">
        <v>5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7"/>
      <c r="CW18" s="15">
        <v>6</v>
      </c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7"/>
      <c r="DN18" s="15">
        <v>7</v>
      </c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7"/>
      <c r="EE18" s="15">
        <v>8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7"/>
      <c r="ET18" s="61">
        <v>9</v>
      </c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5"/>
    </row>
    <row r="19" spans="1:166" ht="1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32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19"/>
      <c r="BE19" s="19"/>
      <c r="BF19" s="19"/>
      <c r="BG19" s="19"/>
      <c r="BH19" s="19"/>
      <c r="BI19" s="66"/>
      <c r="BJ19" s="49">
        <v>4703380.6100000003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>
        <v>4002450.58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>
        <f t="shared" ref="EE19:EE47" si="0">CF19+CW19+DN19</f>
        <v>4002450.58</v>
      </c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>
        <f t="shared" ref="ET19:ET47" si="1">BJ19-EE19</f>
        <v>700930.03000000026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0"/>
    </row>
    <row r="20" spans="1:166" ht="15" customHeight="1">
      <c r="A20" s="51" t="s">
        <v>33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  <c r="BD20" s="21"/>
      <c r="BE20" s="21"/>
      <c r="BF20" s="21"/>
      <c r="BG20" s="21"/>
      <c r="BH20" s="21"/>
      <c r="BI20" s="55"/>
      <c r="BJ20" s="56">
        <v>4703380.6100000003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4002450.58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7">
        <f t="shared" si="0"/>
        <v>4002450.58</v>
      </c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9"/>
      <c r="ET20" s="56">
        <f t="shared" si="1"/>
        <v>700930.03000000026</v>
      </c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60"/>
    </row>
    <row r="21" spans="1:166" ht="85.1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2"/>
      <c r="AO21" s="53"/>
      <c r="AP21" s="53"/>
      <c r="AQ21" s="53"/>
      <c r="AR21" s="53"/>
      <c r="AS21" s="53"/>
      <c r="AT21" s="53" t="s">
        <v>35</v>
      </c>
      <c r="AU21" s="53"/>
      <c r="AV21" s="53"/>
      <c r="AW21" s="53"/>
      <c r="AX21" s="53"/>
      <c r="AY21" s="53"/>
      <c r="AZ21" s="53"/>
      <c r="BA21" s="53"/>
      <c r="BB21" s="53"/>
      <c r="BC21" s="54"/>
      <c r="BD21" s="21"/>
      <c r="BE21" s="21"/>
      <c r="BF21" s="21"/>
      <c r="BG21" s="21"/>
      <c r="BH21" s="21"/>
      <c r="BI21" s="55"/>
      <c r="BJ21" s="56">
        <v>866000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7">
        <f t="shared" si="0"/>
        <v>0</v>
      </c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9"/>
      <c r="ET21" s="56">
        <f t="shared" si="1"/>
        <v>866000</v>
      </c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60"/>
    </row>
    <row r="22" spans="1:166" ht="121.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2"/>
      <c r="AO22" s="53"/>
      <c r="AP22" s="53"/>
      <c r="AQ22" s="53"/>
      <c r="AR22" s="53"/>
      <c r="AS22" s="53"/>
      <c r="AT22" s="53" t="s">
        <v>37</v>
      </c>
      <c r="AU22" s="53"/>
      <c r="AV22" s="53"/>
      <c r="AW22" s="53"/>
      <c r="AX22" s="53"/>
      <c r="AY22" s="53"/>
      <c r="AZ22" s="53"/>
      <c r="BA22" s="53"/>
      <c r="BB22" s="53"/>
      <c r="BC22" s="54"/>
      <c r="BD22" s="21"/>
      <c r="BE22" s="21"/>
      <c r="BF22" s="21"/>
      <c r="BG22" s="21"/>
      <c r="BH22" s="21"/>
      <c r="BI22" s="55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>
        <v>131522.23999999999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7">
        <f t="shared" si="0"/>
        <v>131522.23999999999</v>
      </c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9"/>
      <c r="ET22" s="56">
        <f t="shared" si="1"/>
        <v>-131522.23999999999</v>
      </c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60"/>
    </row>
    <row r="23" spans="1:166" ht="97.1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2"/>
      <c r="AO23" s="53"/>
      <c r="AP23" s="53"/>
      <c r="AQ23" s="53"/>
      <c r="AR23" s="53"/>
      <c r="AS23" s="53"/>
      <c r="AT23" s="53" t="s">
        <v>39</v>
      </c>
      <c r="AU23" s="53"/>
      <c r="AV23" s="53"/>
      <c r="AW23" s="53"/>
      <c r="AX23" s="53"/>
      <c r="AY23" s="53"/>
      <c r="AZ23" s="53"/>
      <c r="BA23" s="53"/>
      <c r="BB23" s="53"/>
      <c r="BC23" s="54"/>
      <c r="BD23" s="21"/>
      <c r="BE23" s="21"/>
      <c r="BF23" s="21"/>
      <c r="BG23" s="21"/>
      <c r="BH23" s="21"/>
      <c r="BI23" s="55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>
        <v>-10.210000000000001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7">
        <f t="shared" si="0"/>
        <v>-10.210000000000001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9"/>
      <c r="ET23" s="56">
        <f t="shared" si="1"/>
        <v>10.210000000000001</v>
      </c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60"/>
    </row>
    <row r="24" spans="1:166" ht="170.25" customHeight="1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2"/>
      <c r="AO24" s="53"/>
      <c r="AP24" s="53"/>
      <c r="AQ24" s="53"/>
      <c r="AR24" s="53"/>
      <c r="AS24" s="53"/>
      <c r="AT24" s="53" t="s">
        <v>41</v>
      </c>
      <c r="AU24" s="53"/>
      <c r="AV24" s="53"/>
      <c r="AW24" s="53"/>
      <c r="AX24" s="53"/>
      <c r="AY24" s="53"/>
      <c r="AZ24" s="53"/>
      <c r="BA24" s="53"/>
      <c r="BB24" s="53"/>
      <c r="BC24" s="54"/>
      <c r="BD24" s="21"/>
      <c r="BE24" s="21"/>
      <c r="BF24" s="21"/>
      <c r="BG24" s="21"/>
      <c r="BH24" s="21"/>
      <c r="BI24" s="55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>
        <v>-0.03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7">
        <f t="shared" si="0"/>
        <v>-0.03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9"/>
      <c r="ET24" s="56">
        <f t="shared" si="1"/>
        <v>0.03</v>
      </c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60"/>
    </row>
    <row r="25" spans="1:166" ht="145.9" customHeight="1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2"/>
      <c r="AO25" s="53"/>
      <c r="AP25" s="53"/>
      <c r="AQ25" s="53"/>
      <c r="AR25" s="53"/>
      <c r="AS25" s="53"/>
      <c r="AT25" s="53" t="s">
        <v>43</v>
      </c>
      <c r="AU25" s="53"/>
      <c r="AV25" s="53"/>
      <c r="AW25" s="53"/>
      <c r="AX25" s="53"/>
      <c r="AY25" s="53"/>
      <c r="AZ25" s="53"/>
      <c r="BA25" s="53"/>
      <c r="BB25" s="53"/>
      <c r="BC25" s="54"/>
      <c r="BD25" s="21"/>
      <c r="BE25" s="21"/>
      <c r="BF25" s="21"/>
      <c r="BG25" s="21"/>
      <c r="BH25" s="21"/>
      <c r="BI25" s="55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>
        <v>0.75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7">
        <f t="shared" si="0"/>
        <v>0.75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9"/>
      <c r="ET25" s="56">
        <f t="shared" si="1"/>
        <v>-0.75</v>
      </c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60"/>
    </row>
    <row r="26" spans="1:166" ht="170.25" customHeight="1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2"/>
      <c r="AO26" s="53"/>
      <c r="AP26" s="53"/>
      <c r="AQ26" s="53"/>
      <c r="AR26" s="53"/>
      <c r="AS26" s="53"/>
      <c r="AT26" s="53" t="s">
        <v>45</v>
      </c>
      <c r="AU26" s="53"/>
      <c r="AV26" s="53"/>
      <c r="AW26" s="53"/>
      <c r="AX26" s="53"/>
      <c r="AY26" s="53"/>
      <c r="AZ26" s="53"/>
      <c r="BA26" s="53"/>
      <c r="BB26" s="53"/>
      <c r="BC26" s="54"/>
      <c r="BD26" s="21"/>
      <c r="BE26" s="21"/>
      <c r="BF26" s="21"/>
      <c r="BG26" s="21"/>
      <c r="BH26" s="21"/>
      <c r="BI26" s="55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>
        <v>-10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7">
        <f t="shared" si="0"/>
        <v>-10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6">
        <f t="shared" si="1"/>
        <v>10</v>
      </c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60"/>
    </row>
    <row r="27" spans="1:166" ht="85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2"/>
      <c r="AO27" s="53"/>
      <c r="AP27" s="53"/>
      <c r="AQ27" s="53"/>
      <c r="AR27" s="53"/>
      <c r="AS27" s="53"/>
      <c r="AT27" s="53" t="s">
        <v>47</v>
      </c>
      <c r="AU27" s="53"/>
      <c r="AV27" s="53"/>
      <c r="AW27" s="53"/>
      <c r="AX27" s="53"/>
      <c r="AY27" s="53"/>
      <c r="AZ27" s="53"/>
      <c r="BA27" s="53"/>
      <c r="BB27" s="53"/>
      <c r="BC27" s="54"/>
      <c r="BD27" s="21"/>
      <c r="BE27" s="21"/>
      <c r="BF27" s="21"/>
      <c r="BG27" s="21"/>
      <c r="BH27" s="21"/>
      <c r="BI27" s="55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>
        <v>10457.15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7">
        <f t="shared" si="0"/>
        <v>10457.15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6">
        <f t="shared" si="1"/>
        <v>-10457.15</v>
      </c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60"/>
    </row>
    <row r="28" spans="1:166" ht="60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2"/>
      <c r="AO28" s="53"/>
      <c r="AP28" s="53"/>
      <c r="AQ28" s="53"/>
      <c r="AR28" s="53"/>
      <c r="AS28" s="53"/>
      <c r="AT28" s="53" t="s">
        <v>49</v>
      </c>
      <c r="AU28" s="53"/>
      <c r="AV28" s="53"/>
      <c r="AW28" s="53"/>
      <c r="AX28" s="53"/>
      <c r="AY28" s="53"/>
      <c r="AZ28" s="53"/>
      <c r="BA28" s="53"/>
      <c r="BB28" s="53"/>
      <c r="BC28" s="54"/>
      <c r="BD28" s="21"/>
      <c r="BE28" s="21"/>
      <c r="BF28" s="21"/>
      <c r="BG28" s="21"/>
      <c r="BH28" s="21"/>
      <c r="BI28" s="55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>
        <v>0.15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7">
        <f t="shared" si="0"/>
        <v>0.15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6">
        <f t="shared" si="1"/>
        <v>-0.15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60"/>
    </row>
    <row r="29" spans="1:166" ht="12.7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2"/>
      <c r="AO29" s="53"/>
      <c r="AP29" s="53"/>
      <c r="AQ29" s="53"/>
      <c r="AR29" s="53"/>
      <c r="AS29" s="53"/>
      <c r="AT29" s="53" t="s">
        <v>51</v>
      </c>
      <c r="AU29" s="53"/>
      <c r="AV29" s="53"/>
      <c r="AW29" s="53"/>
      <c r="AX29" s="53"/>
      <c r="AY29" s="53"/>
      <c r="AZ29" s="53"/>
      <c r="BA29" s="53"/>
      <c r="BB29" s="53"/>
      <c r="BC29" s="54"/>
      <c r="BD29" s="21"/>
      <c r="BE29" s="21"/>
      <c r="BF29" s="21"/>
      <c r="BG29" s="21"/>
      <c r="BH29" s="21"/>
      <c r="BI29" s="55"/>
      <c r="BJ29" s="56">
        <v>54000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7">
        <f t="shared" si="0"/>
        <v>0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6">
        <f t="shared" si="1"/>
        <v>54000</v>
      </c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60"/>
    </row>
    <row r="30" spans="1:166" ht="48.6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2"/>
      <c r="AO30" s="53"/>
      <c r="AP30" s="53"/>
      <c r="AQ30" s="53"/>
      <c r="AR30" s="53"/>
      <c r="AS30" s="53"/>
      <c r="AT30" s="53" t="s">
        <v>53</v>
      </c>
      <c r="AU30" s="53"/>
      <c r="AV30" s="53"/>
      <c r="AW30" s="53"/>
      <c r="AX30" s="53"/>
      <c r="AY30" s="53"/>
      <c r="AZ30" s="53"/>
      <c r="BA30" s="53"/>
      <c r="BB30" s="53"/>
      <c r="BC30" s="54"/>
      <c r="BD30" s="21"/>
      <c r="BE30" s="21"/>
      <c r="BF30" s="21"/>
      <c r="BG30" s="21"/>
      <c r="BH30" s="21"/>
      <c r="BI30" s="55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>
        <v>51209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7">
        <f t="shared" si="0"/>
        <v>51209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6">
        <f t="shared" si="1"/>
        <v>-51209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60"/>
    </row>
    <row r="31" spans="1:166" ht="24.2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2"/>
      <c r="AO31" s="53"/>
      <c r="AP31" s="53"/>
      <c r="AQ31" s="53"/>
      <c r="AR31" s="53"/>
      <c r="AS31" s="53"/>
      <c r="AT31" s="53" t="s">
        <v>55</v>
      </c>
      <c r="AU31" s="53"/>
      <c r="AV31" s="53"/>
      <c r="AW31" s="53"/>
      <c r="AX31" s="53"/>
      <c r="AY31" s="53"/>
      <c r="AZ31" s="53"/>
      <c r="BA31" s="53"/>
      <c r="BB31" s="53"/>
      <c r="BC31" s="54"/>
      <c r="BD31" s="21"/>
      <c r="BE31" s="21"/>
      <c r="BF31" s="21"/>
      <c r="BG31" s="21"/>
      <c r="BH31" s="21"/>
      <c r="BI31" s="55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>
        <v>2905.5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7">
        <f t="shared" si="0"/>
        <v>2905.5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6">
        <f t="shared" si="1"/>
        <v>-2905.5</v>
      </c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60"/>
    </row>
    <row r="32" spans="1:166" ht="60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2"/>
      <c r="AO32" s="53"/>
      <c r="AP32" s="53"/>
      <c r="AQ32" s="53"/>
      <c r="AR32" s="53"/>
      <c r="AS32" s="53"/>
      <c r="AT32" s="53" t="s">
        <v>57</v>
      </c>
      <c r="AU32" s="53"/>
      <c r="AV32" s="53"/>
      <c r="AW32" s="53"/>
      <c r="AX32" s="53"/>
      <c r="AY32" s="53"/>
      <c r="AZ32" s="53"/>
      <c r="BA32" s="53"/>
      <c r="BB32" s="53"/>
      <c r="BC32" s="54"/>
      <c r="BD32" s="21"/>
      <c r="BE32" s="21"/>
      <c r="BF32" s="21"/>
      <c r="BG32" s="21"/>
      <c r="BH32" s="21"/>
      <c r="BI32" s="55"/>
      <c r="BJ32" s="56">
        <v>89000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7">
        <f t="shared" si="0"/>
        <v>0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6">
        <f t="shared" si="1"/>
        <v>89000</v>
      </c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60"/>
    </row>
    <row r="33" spans="1:166" ht="97.1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2"/>
      <c r="AO33" s="53"/>
      <c r="AP33" s="53"/>
      <c r="AQ33" s="53"/>
      <c r="AR33" s="53"/>
      <c r="AS33" s="53"/>
      <c r="AT33" s="53" t="s">
        <v>59</v>
      </c>
      <c r="AU33" s="53"/>
      <c r="AV33" s="53"/>
      <c r="AW33" s="53"/>
      <c r="AX33" s="53"/>
      <c r="AY33" s="53"/>
      <c r="AZ33" s="53"/>
      <c r="BA33" s="53"/>
      <c r="BB33" s="53"/>
      <c r="BC33" s="54"/>
      <c r="BD33" s="21"/>
      <c r="BE33" s="21"/>
      <c r="BF33" s="21"/>
      <c r="BG33" s="21"/>
      <c r="BH33" s="21"/>
      <c r="BI33" s="55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>
        <v>106695.46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7">
        <f t="shared" si="0"/>
        <v>106695.46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6">
        <f t="shared" si="1"/>
        <v>-106695.46</v>
      </c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60"/>
    </row>
    <row r="34" spans="1:166" ht="72.9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2"/>
      <c r="AO34" s="53"/>
      <c r="AP34" s="53"/>
      <c r="AQ34" s="53"/>
      <c r="AR34" s="53"/>
      <c r="AS34" s="53"/>
      <c r="AT34" s="53" t="s">
        <v>61</v>
      </c>
      <c r="AU34" s="53"/>
      <c r="AV34" s="53"/>
      <c r="AW34" s="53"/>
      <c r="AX34" s="53"/>
      <c r="AY34" s="53"/>
      <c r="AZ34" s="53"/>
      <c r="BA34" s="53"/>
      <c r="BB34" s="53"/>
      <c r="BC34" s="54"/>
      <c r="BD34" s="21"/>
      <c r="BE34" s="21"/>
      <c r="BF34" s="21"/>
      <c r="BG34" s="21"/>
      <c r="BH34" s="21"/>
      <c r="BI34" s="55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>
        <v>20.93</v>
      </c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7">
        <f t="shared" si="0"/>
        <v>20.93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6">
        <f t="shared" si="1"/>
        <v>-20.93</v>
      </c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60"/>
    </row>
    <row r="35" spans="1:166" ht="48.6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2"/>
      <c r="AO35" s="53"/>
      <c r="AP35" s="53"/>
      <c r="AQ35" s="53"/>
      <c r="AR35" s="53"/>
      <c r="AS35" s="53"/>
      <c r="AT35" s="53" t="s">
        <v>63</v>
      </c>
      <c r="AU35" s="53"/>
      <c r="AV35" s="53"/>
      <c r="AW35" s="53"/>
      <c r="AX35" s="53"/>
      <c r="AY35" s="53"/>
      <c r="AZ35" s="53"/>
      <c r="BA35" s="53"/>
      <c r="BB35" s="53"/>
      <c r="BC35" s="54"/>
      <c r="BD35" s="21"/>
      <c r="BE35" s="21"/>
      <c r="BF35" s="21"/>
      <c r="BG35" s="21"/>
      <c r="BH35" s="21"/>
      <c r="BI35" s="55"/>
      <c r="BJ35" s="56">
        <v>103000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7">
        <f t="shared" si="0"/>
        <v>0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9"/>
      <c r="ET35" s="56">
        <f t="shared" si="1"/>
        <v>103000</v>
      </c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60"/>
    </row>
    <row r="36" spans="1:166" ht="85.1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2"/>
      <c r="AO36" s="53"/>
      <c r="AP36" s="53"/>
      <c r="AQ36" s="53"/>
      <c r="AR36" s="53"/>
      <c r="AS36" s="53"/>
      <c r="AT36" s="53" t="s">
        <v>65</v>
      </c>
      <c r="AU36" s="53"/>
      <c r="AV36" s="53"/>
      <c r="AW36" s="53"/>
      <c r="AX36" s="53"/>
      <c r="AY36" s="53"/>
      <c r="AZ36" s="53"/>
      <c r="BA36" s="53"/>
      <c r="BB36" s="53"/>
      <c r="BC36" s="54"/>
      <c r="BD36" s="21"/>
      <c r="BE36" s="21"/>
      <c r="BF36" s="21"/>
      <c r="BG36" s="21"/>
      <c r="BH36" s="21"/>
      <c r="BI36" s="55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>
        <v>95883.22</v>
      </c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7">
        <f t="shared" si="0"/>
        <v>95883.22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9"/>
      <c r="ET36" s="56">
        <f t="shared" si="1"/>
        <v>-95883.22</v>
      </c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60"/>
    </row>
    <row r="37" spans="1:166" ht="60.75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2"/>
      <c r="AO37" s="53"/>
      <c r="AP37" s="53"/>
      <c r="AQ37" s="53"/>
      <c r="AR37" s="53"/>
      <c r="AS37" s="53"/>
      <c r="AT37" s="53" t="s">
        <v>67</v>
      </c>
      <c r="AU37" s="53"/>
      <c r="AV37" s="53"/>
      <c r="AW37" s="53"/>
      <c r="AX37" s="53"/>
      <c r="AY37" s="53"/>
      <c r="AZ37" s="53"/>
      <c r="BA37" s="53"/>
      <c r="BB37" s="53"/>
      <c r="BC37" s="54"/>
      <c r="BD37" s="21"/>
      <c r="BE37" s="21"/>
      <c r="BF37" s="21"/>
      <c r="BG37" s="21"/>
      <c r="BH37" s="21"/>
      <c r="BI37" s="55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>
        <v>174.71</v>
      </c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7">
        <f t="shared" si="0"/>
        <v>174.71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9"/>
      <c r="ET37" s="56">
        <f t="shared" si="1"/>
        <v>-174.71</v>
      </c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60"/>
    </row>
    <row r="38" spans="1:166" ht="48.6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2"/>
      <c r="AO38" s="53"/>
      <c r="AP38" s="53"/>
      <c r="AQ38" s="53"/>
      <c r="AR38" s="53"/>
      <c r="AS38" s="53"/>
      <c r="AT38" s="53" t="s">
        <v>69</v>
      </c>
      <c r="AU38" s="53"/>
      <c r="AV38" s="53"/>
      <c r="AW38" s="53"/>
      <c r="AX38" s="53"/>
      <c r="AY38" s="53"/>
      <c r="AZ38" s="53"/>
      <c r="BA38" s="53"/>
      <c r="BB38" s="53"/>
      <c r="BC38" s="54"/>
      <c r="BD38" s="21"/>
      <c r="BE38" s="21"/>
      <c r="BF38" s="21"/>
      <c r="BG38" s="21"/>
      <c r="BH38" s="21"/>
      <c r="BI38" s="55"/>
      <c r="BJ38" s="56">
        <v>97000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7">
        <f t="shared" si="0"/>
        <v>0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9"/>
      <c r="ET38" s="56">
        <f t="shared" si="1"/>
        <v>97000</v>
      </c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60"/>
    </row>
    <row r="39" spans="1:166" ht="85.1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2"/>
      <c r="AO39" s="53"/>
      <c r="AP39" s="53"/>
      <c r="AQ39" s="53"/>
      <c r="AR39" s="53"/>
      <c r="AS39" s="53"/>
      <c r="AT39" s="53" t="s">
        <v>71</v>
      </c>
      <c r="AU39" s="53"/>
      <c r="AV39" s="53"/>
      <c r="AW39" s="53"/>
      <c r="AX39" s="53"/>
      <c r="AY39" s="53"/>
      <c r="AZ39" s="53"/>
      <c r="BA39" s="53"/>
      <c r="BB39" s="53"/>
      <c r="BC39" s="54"/>
      <c r="BD39" s="21"/>
      <c r="BE39" s="21"/>
      <c r="BF39" s="21"/>
      <c r="BG39" s="21"/>
      <c r="BH39" s="21"/>
      <c r="BI39" s="55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>
        <v>105531.47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>
        <f t="shared" si="0"/>
        <v>105531.47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9"/>
      <c r="ET39" s="56">
        <f t="shared" si="1"/>
        <v>-105531.47</v>
      </c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60"/>
    </row>
    <row r="40" spans="1:166" ht="60.75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2"/>
      <c r="AO40" s="53"/>
      <c r="AP40" s="53"/>
      <c r="AQ40" s="53"/>
      <c r="AR40" s="53"/>
      <c r="AS40" s="53"/>
      <c r="AT40" s="53" t="s">
        <v>73</v>
      </c>
      <c r="AU40" s="53"/>
      <c r="AV40" s="53"/>
      <c r="AW40" s="53"/>
      <c r="AX40" s="53"/>
      <c r="AY40" s="53"/>
      <c r="AZ40" s="53"/>
      <c r="BA40" s="53"/>
      <c r="BB40" s="53"/>
      <c r="BC40" s="54"/>
      <c r="BD40" s="21"/>
      <c r="BE40" s="21"/>
      <c r="BF40" s="21"/>
      <c r="BG40" s="21"/>
      <c r="BH40" s="21"/>
      <c r="BI40" s="55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>
        <v>72.19</v>
      </c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7">
        <f t="shared" si="0"/>
        <v>72.19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9"/>
      <c r="ET40" s="56">
        <f t="shared" si="1"/>
        <v>-72.19</v>
      </c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60"/>
    </row>
    <row r="41" spans="1:166" ht="36.4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2"/>
      <c r="AO41" s="53"/>
      <c r="AP41" s="53"/>
      <c r="AQ41" s="53"/>
      <c r="AR41" s="53"/>
      <c r="AS41" s="53"/>
      <c r="AT41" s="53" t="s">
        <v>75</v>
      </c>
      <c r="AU41" s="53"/>
      <c r="AV41" s="53"/>
      <c r="AW41" s="53"/>
      <c r="AX41" s="53"/>
      <c r="AY41" s="53"/>
      <c r="AZ41" s="53"/>
      <c r="BA41" s="53"/>
      <c r="BB41" s="53"/>
      <c r="BC41" s="54"/>
      <c r="BD41" s="21"/>
      <c r="BE41" s="21"/>
      <c r="BF41" s="21"/>
      <c r="BG41" s="21"/>
      <c r="BH41" s="21"/>
      <c r="BI41" s="55"/>
      <c r="BJ41" s="56">
        <v>11000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>
        <v>12517.44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7">
        <f t="shared" si="0"/>
        <v>12517.44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9"/>
      <c r="ET41" s="56">
        <f t="shared" si="1"/>
        <v>-1517.4400000000005</v>
      </c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60"/>
    </row>
    <row r="42" spans="1:166" ht="24.2" customHeight="1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2"/>
      <c r="AO42" s="53"/>
      <c r="AP42" s="53"/>
      <c r="AQ42" s="53"/>
      <c r="AR42" s="53"/>
      <c r="AS42" s="53"/>
      <c r="AT42" s="53" t="s">
        <v>77</v>
      </c>
      <c r="AU42" s="53"/>
      <c r="AV42" s="53"/>
      <c r="AW42" s="53"/>
      <c r="AX42" s="53"/>
      <c r="AY42" s="53"/>
      <c r="AZ42" s="53"/>
      <c r="BA42" s="53"/>
      <c r="BB42" s="53"/>
      <c r="BC42" s="54"/>
      <c r="BD42" s="21"/>
      <c r="BE42" s="21"/>
      <c r="BF42" s="21"/>
      <c r="BG42" s="21"/>
      <c r="BH42" s="21"/>
      <c r="BI42" s="55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>
        <v>2100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7">
        <f t="shared" si="0"/>
        <v>2100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9"/>
      <c r="ET42" s="56">
        <f t="shared" si="1"/>
        <v>-2100</v>
      </c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60"/>
    </row>
    <row r="43" spans="1:166" ht="48.6" customHeight="1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2"/>
      <c r="AO43" s="53"/>
      <c r="AP43" s="53"/>
      <c r="AQ43" s="53"/>
      <c r="AR43" s="53"/>
      <c r="AS43" s="53"/>
      <c r="AT43" s="53" t="s">
        <v>79</v>
      </c>
      <c r="AU43" s="53"/>
      <c r="AV43" s="53"/>
      <c r="AW43" s="53"/>
      <c r="AX43" s="53"/>
      <c r="AY43" s="53"/>
      <c r="AZ43" s="53"/>
      <c r="BA43" s="53"/>
      <c r="BB43" s="53"/>
      <c r="BC43" s="54"/>
      <c r="BD43" s="21"/>
      <c r="BE43" s="21"/>
      <c r="BF43" s="21"/>
      <c r="BG43" s="21"/>
      <c r="BH43" s="21"/>
      <c r="BI43" s="55"/>
      <c r="BJ43" s="56">
        <v>89913.600000000006</v>
      </c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>
        <v>89913.600000000006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7">
        <f t="shared" si="0"/>
        <v>89913.600000000006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9"/>
      <c r="ET43" s="56">
        <f t="shared" si="1"/>
        <v>0</v>
      </c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60"/>
    </row>
    <row r="44" spans="1:166" ht="36.4" customHeight="1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2"/>
      <c r="AO44" s="53"/>
      <c r="AP44" s="53"/>
      <c r="AQ44" s="53"/>
      <c r="AR44" s="53"/>
      <c r="AS44" s="53"/>
      <c r="AT44" s="53" t="s">
        <v>81</v>
      </c>
      <c r="AU44" s="53"/>
      <c r="AV44" s="53"/>
      <c r="AW44" s="53"/>
      <c r="AX44" s="53"/>
      <c r="AY44" s="53"/>
      <c r="AZ44" s="53"/>
      <c r="BA44" s="53"/>
      <c r="BB44" s="53"/>
      <c r="BC44" s="54"/>
      <c r="BD44" s="21"/>
      <c r="BE44" s="21"/>
      <c r="BF44" s="21"/>
      <c r="BG44" s="21"/>
      <c r="BH44" s="21"/>
      <c r="BI44" s="55"/>
      <c r="BJ44" s="56">
        <v>208150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>
        <v>208150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>
        <f t="shared" si="0"/>
        <v>208150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9"/>
      <c r="ET44" s="56">
        <f t="shared" si="1"/>
        <v>0</v>
      </c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60"/>
    </row>
    <row r="45" spans="1:166" ht="24.2" customHeight="1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2"/>
      <c r="AO45" s="53"/>
      <c r="AP45" s="53"/>
      <c r="AQ45" s="53"/>
      <c r="AR45" s="53"/>
      <c r="AS45" s="53"/>
      <c r="AT45" s="53" t="s">
        <v>83</v>
      </c>
      <c r="AU45" s="53"/>
      <c r="AV45" s="53"/>
      <c r="AW45" s="53"/>
      <c r="AX45" s="53"/>
      <c r="AY45" s="53"/>
      <c r="AZ45" s="53"/>
      <c r="BA45" s="53"/>
      <c r="BB45" s="53"/>
      <c r="BC45" s="54"/>
      <c r="BD45" s="21"/>
      <c r="BE45" s="21"/>
      <c r="BF45" s="21"/>
      <c r="BG45" s="21"/>
      <c r="BH45" s="21"/>
      <c r="BI45" s="55"/>
      <c r="BJ45" s="56">
        <v>976600</v>
      </c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>
        <v>976600</v>
      </c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7">
        <f t="shared" si="0"/>
        <v>976600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9"/>
      <c r="ET45" s="56">
        <f t="shared" si="1"/>
        <v>0</v>
      </c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60"/>
    </row>
    <row r="46" spans="1:166" ht="48.6" customHeight="1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2"/>
      <c r="AO46" s="53"/>
      <c r="AP46" s="53"/>
      <c r="AQ46" s="53"/>
      <c r="AR46" s="53"/>
      <c r="AS46" s="53"/>
      <c r="AT46" s="53" t="s">
        <v>85</v>
      </c>
      <c r="AU46" s="53"/>
      <c r="AV46" s="53"/>
      <c r="AW46" s="53"/>
      <c r="AX46" s="53"/>
      <c r="AY46" s="53"/>
      <c r="AZ46" s="53"/>
      <c r="BA46" s="53"/>
      <c r="BB46" s="53"/>
      <c r="BC46" s="54"/>
      <c r="BD46" s="21"/>
      <c r="BE46" s="21"/>
      <c r="BF46" s="21"/>
      <c r="BG46" s="21"/>
      <c r="BH46" s="21"/>
      <c r="BI46" s="55"/>
      <c r="BJ46" s="56">
        <v>110140</v>
      </c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>
        <v>110140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>
        <f t="shared" si="0"/>
        <v>110140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9"/>
      <c r="ET46" s="56">
        <f t="shared" si="1"/>
        <v>0</v>
      </c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60"/>
    </row>
    <row r="47" spans="1:166" ht="36.4" customHeight="1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2"/>
      <c r="AO47" s="53"/>
      <c r="AP47" s="53"/>
      <c r="AQ47" s="53"/>
      <c r="AR47" s="53"/>
      <c r="AS47" s="53"/>
      <c r="AT47" s="53" t="s">
        <v>87</v>
      </c>
      <c r="AU47" s="53"/>
      <c r="AV47" s="53"/>
      <c r="AW47" s="53"/>
      <c r="AX47" s="53"/>
      <c r="AY47" s="53"/>
      <c r="AZ47" s="53"/>
      <c r="BA47" s="53"/>
      <c r="BB47" s="53"/>
      <c r="BC47" s="54"/>
      <c r="BD47" s="21"/>
      <c r="BE47" s="21"/>
      <c r="BF47" s="21"/>
      <c r="BG47" s="21"/>
      <c r="BH47" s="21"/>
      <c r="BI47" s="55"/>
      <c r="BJ47" s="56">
        <v>2098577.0099999998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>
        <v>2098577.0099999998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7">
        <f t="shared" si="0"/>
        <v>2098577.0099999998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9"/>
      <c r="ET47" s="56">
        <f t="shared" si="1"/>
        <v>0</v>
      </c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60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6" t="s">
        <v>88</v>
      </c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2" t="s">
        <v>89</v>
      </c>
    </row>
    <row r="58" spans="1:166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</row>
    <row r="59" spans="1:166" ht="24" customHeight="1">
      <c r="A59" s="40" t="s">
        <v>21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  <c r="AK59" s="44" t="s">
        <v>22</v>
      </c>
      <c r="AL59" s="40"/>
      <c r="AM59" s="40"/>
      <c r="AN59" s="40"/>
      <c r="AO59" s="40"/>
      <c r="AP59" s="41"/>
      <c r="AQ59" s="44" t="s">
        <v>90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1"/>
      <c r="BC59" s="44" t="s">
        <v>91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1"/>
      <c r="BU59" s="44" t="s">
        <v>92</v>
      </c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1"/>
      <c r="CH59" s="35" t="s">
        <v>25</v>
      </c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7"/>
      <c r="EK59" s="35" t="s">
        <v>93</v>
      </c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70"/>
    </row>
    <row r="60" spans="1:166" ht="78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5"/>
      <c r="AL60" s="42"/>
      <c r="AM60" s="42"/>
      <c r="AN60" s="42"/>
      <c r="AO60" s="42"/>
      <c r="AP60" s="43"/>
      <c r="AQ60" s="45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3"/>
      <c r="BC60" s="45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3"/>
      <c r="BU60" s="45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3"/>
      <c r="CH60" s="36" t="s">
        <v>94</v>
      </c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7"/>
      <c r="CX60" s="35" t="s">
        <v>28</v>
      </c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7"/>
      <c r="DK60" s="35" t="s">
        <v>29</v>
      </c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7"/>
      <c r="DX60" s="35" t="s">
        <v>30</v>
      </c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7"/>
      <c r="EK60" s="45" t="s">
        <v>95</v>
      </c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3"/>
      <c r="EX60" s="35" t="s">
        <v>96</v>
      </c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70"/>
    </row>
    <row r="61" spans="1:166" ht="14.25" customHeight="1">
      <c r="A61" s="38">
        <v>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/>
      <c r="AK61" s="15">
        <v>2</v>
      </c>
      <c r="AL61" s="16"/>
      <c r="AM61" s="16"/>
      <c r="AN61" s="16"/>
      <c r="AO61" s="16"/>
      <c r="AP61" s="17"/>
      <c r="AQ61" s="15">
        <v>3</v>
      </c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15">
        <v>4</v>
      </c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7"/>
      <c r="BU61" s="15">
        <v>5</v>
      </c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7"/>
      <c r="CH61" s="15">
        <v>6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7"/>
      <c r="CX61" s="15">
        <v>7</v>
      </c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7"/>
      <c r="DK61" s="15">
        <v>8</v>
      </c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7"/>
      <c r="DX61" s="15">
        <v>9</v>
      </c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7"/>
      <c r="EK61" s="15">
        <v>10</v>
      </c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61">
        <v>11</v>
      </c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5"/>
    </row>
    <row r="62" spans="1:166" ht="15" customHeight="1">
      <c r="A62" s="62" t="s">
        <v>97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3" t="s">
        <v>98</v>
      </c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49">
        <v>4903490.24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>
        <v>4903490.24</v>
      </c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>
        <v>4179619.25</v>
      </c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>
        <f t="shared" ref="DX62:DX107" si="2">CH62+CX62+DK62</f>
        <v>4179619.25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>
        <f t="shared" ref="EK62:EK106" si="3">BC62-DX62</f>
        <v>723870.99000000022</v>
      </c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>
        <f t="shared" ref="EX62:EX106" si="4">BU62-DX62</f>
        <v>723870.99000000022</v>
      </c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50"/>
    </row>
    <row r="63" spans="1:166" ht="15" customHeight="1">
      <c r="A63" s="51" t="s">
        <v>33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6">
        <v>4903490.24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>
        <v>4903490.24</v>
      </c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>
        <v>4179619.25</v>
      </c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>
        <f t="shared" si="2"/>
        <v>4179619.25</v>
      </c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>
        <f t="shared" si="3"/>
        <v>723870.99000000022</v>
      </c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>
        <f t="shared" si="4"/>
        <v>723870.99000000022</v>
      </c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60"/>
    </row>
    <row r="64" spans="1:166" ht="12.75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2"/>
      <c r="AL64" s="53"/>
      <c r="AM64" s="53"/>
      <c r="AN64" s="53"/>
      <c r="AO64" s="53"/>
      <c r="AP64" s="53"/>
      <c r="AQ64" s="53" t="s">
        <v>100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6">
        <v>531789.68000000005</v>
      </c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>
        <v>531789.68000000005</v>
      </c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>
        <v>531704.18999999994</v>
      </c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>
        <f t="shared" si="2"/>
        <v>531704.18999999994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>
        <f t="shared" si="3"/>
        <v>85.490000000107102</v>
      </c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>
        <f t="shared" si="4"/>
        <v>85.490000000107102</v>
      </c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60"/>
    </row>
    <row r="65" spans="1:166" ht="24.2" customHeight="1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2"/>
      <c r="AL65" s="53"/>
      <c r="AM65" s="53"/>
      <c r="AN65" s="53"/>
      <c r="AO65" s="53"/>
      <c r="AP65" s="53"/>
      <c r="AQ65" s="53" t="s">
        <v>102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6">
        <v>4744.32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>
        <v>4744.32</v>
      </c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>
        <v>4744.32</v>
      </c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>
        <f t="shared" si="2"/>
        <v>4744.32</v>
      </c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>
        <f t="shared" si="3"/>
        <v>0</v>
      </c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>
        <f t="shared" si="4"/>
        <v>0</v>
      </c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60"/>
    </row>
    <row r="66" spans="1:166" ht="24.2" customHeight="1">
      <c r="A66" s="68" t="s">
        <v>103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2"/>
      <c r="AL66" s="53"/>
      <c r="AM66" s="53"/>
      <c r="AN66" s="53"/>
      <c r="AO66" s="53"/>
      <c r="AP66" s="53"/>
      <c r="AQ66" s="53" t="s">
        <v>104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6">
        <v>159786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>
        <v>159786</v>
      </c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>
        <v>159365.38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>
        <f t="shared" si="2"/>
        <v>159365.38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>
        <f t="shared" si="3"/>
        <v>420.61999999999534</v>
      </c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>
        <f t="shared" si="4"/>
        <v>420.61999999999534</v>
      </c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60"/>
    </row>
    <row r="67" spans="1:166" ht="12.75">
      <c r="A67" s="68" t="s">
        <v>99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2"/>
      <c r="AL67" s="53"/>
      <c r="AM67" s="53"/>
      <c r="AN67" s="53"/>
      <c r="AO67" s="53"/>
      <c r="AP67" s="53"/>
      <c r="AQ67" s="53" t="s">
        <v>105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6">
        <v>394029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>
        <v>394029</v>
      </c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>
        <v>394008.72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>
        <f t="shared" si="2"/>
        <v>394008.72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>
        <f t="shared" si="3"/>
        <v>20.28000000002794</v>
      </c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>
        <f t="shared" si="4"/>
        <v>20.28000000002794</v>
      </c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60"/>
    </row>
    <row r="68" spans="1:166" ht="24.2" customHeight="1">
      <c r="A68" s="68" t="s">
        <v>103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2"/>
      <c r="AL68" s="53"/>
      <c r="AM68" s="53"/>
      <c r="AN68" s="53"/>
      <c r="AO68" s="53"/>
      <c r="AP68" s="53"/>
      <c r="AQ68" s="53" t="s">
        <v>106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6">
        <v>114478.45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>
        <v>114478.45</v>
      </c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>
        <v>114411.38</v>
      </c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>
        <f t="shared" si="2"/>
        <v>114411.38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>
        <f t="shared" si="3"/>
        <v>67.069999999992433</v>
      </c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>
        <f t="shared" si="4"/>
        <v>67.069999999992433</v>
      </c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60"/>
    </row>
    <row r="69" spans="1:166" ht="12.75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2"/>
      <c r="AL69" s="53"/>
      <c r="AM69" s="53"/>
      <c r="AN69" s="53"/>
      <c r="AO69" s="53"/>
      <c r="AP69" s="53"/>
      <c r="AQ69" s="53" t="s">
        <v>108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6">
        <v>35874.36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>
        <v>35874.36</v>
      </c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>
        <v>29300</v>
      </c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>
        <f t="shared" si="2"/>
        <v>29300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>
        <f t="shared" si="3"/>
        <v>6574.3600000000006</v>
      </c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>
        <f t="shared" si="4"/>
        <v>6574.3600000000006</v>
      </c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60"/>
    </row>
    <row r="70" spans="1:166" ht="12.75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2"/>
      <c r="AL70" s="53"/>
      <c r="AM70" s="53"/>
      <c r="AN70" s="53"/>
      <c r="AO70" s="53"/>
      <c r="AP70" s="53"/>
      <c r="AQ70" s="53" t="s">
        <v>110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6">
        <v>239209.55</v>
      </c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>
        <v>239209.55</v>
      </c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>
        <v>200369.55</v>
      </c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>
        <f t="shared" si="2"/>
        <v>200369.55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>
        <f t="shared" si="3"/>
        <v>38840</v>
      </c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>
        <f t="shared" si="4"/>
        <v>38840</v>
      </c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60"/>
    </row>
    <row r="71" spans="1:166" ht="12.75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2"/>
      <c r="AL71" s="53"/>
      <c r="AM71" s="53"/>
      <c r="AN71" s="53"/>
      <c r="AO71" s="53"/>
      <c r="AP71" s="53"/>
      <c r="AQ71" s="53" t="s">
        <v>112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6">
        <v>7226.75</v>
      </c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>
        <v>7226.75</v>
      </c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>
        <v>7226.75</v>
      </c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>
        <f t="shared" si="2"/>
        <v>7226.75</v>
      </c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>
        <f t="shared" si="3"/>
        <v>0</v>
      </c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>
        <f t="shared" si="4"/>
        <v>0</v>
      </c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60"/>
    </row>
    <row r="72" spans="1:166" ht="24.2" customHeight="1">
      <c r="A72" s="68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2"/>
      <c r="AL72" s="53"/>
      <c r="AM72" s="53"/>
      <c r="AN72" s="53"/>
      <c r="AO72" s="53"/>
      <c r="AP72" s="53"/>
      <c r="AQ72" s="53" t="s">
        <v>114</v>
      </c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6">
        <v>147698.84</v>
      </c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>
        <v>147698.84</v>
      </c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>
        <v>116620.92</v>
      </c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>
        <f t="shared" si="2"/>
        <v>116620.92</v>
      </c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>
        <f t="shared" si="3"/>
        <v>31077.919999999998</v>
      </c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>
        <f t="shared" si="4"/>
        <v>31077.919999999998</v>
      </c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60"/>
    </row>
    <row r="73" spans="1:166" ht="24.2" customHeight="1">
      <c r="A73" s="68" t="s">
        <v>115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2"/>
      <c r="AL73" s="53"/>
      <c r="AM73" s="53"/>
      <c r="AN73" s="53"/>
      <c r="AO73" s="53"/>
      <c r="AP73" s="53"/>
      <c r="AQ73" s="53" t="s">
        <v>116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6">
        <v>292400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>
        <v>292400</v>
      </c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>
        <f t="shared" si="2"/>
        <v>0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>
        <f t="shared" si="3"/>
        <v>292400</v>
      </c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>
        <f t="shared" si="4"/>
        <v>292400</v>
      </c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60"/>
    </row>
    <row r="74" spans="1:166" ht="36.4" customHeight="1">
      <c r="A74" s="68" t="s">
        <v>117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2"/>
      <c r="AL74" s="53"/>
      <c r="AM74" s="53"/>
      <c r="AN74" s="53"/>
      <c r="AO74" s="53"/>
      <c r="AP74" s="53"/>
      <c r="AQ74" s="53" t="s">
        <v>118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6">
        <v>5400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>
        <v>5400</v>
      </c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>
        <v>5400</v>
      </c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>
        <f t="shared" si="2"/>
        <v>5400</v>
      </c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>
        <f t="shared" si="3"/>
        <v>0</v>
      </c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>
        <f t="shared" si="4"/>
        <v>0</v>
      </c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60"/>
    </row>
    <row r="75" spans="1:166" ht="12.75">
      <c r="A75" s="68" t="s">
        <v>119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2"/>
      <c r="AL75" s="53"/>
      <c r="AM75" s="53"/>
      <c r="AN75" s="53"/>
      <c r="AO75" s="53"/>
      <c r="AP75" s="53"/>
      <c r="AQ75" s="53" t="s">
        <v>120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6">
        <v>46600</v>
      </c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>
        <v>46600</v>
      </c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>
        <v>6076.68</v>
      </c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>
        <f t="shared" si="2"/>
        <v>6076.68</v>
      </c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>
        <f t="shared" si="3"/>
        <v>40523.32</v>
      </c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>
        <f t="shared" si="4"/>
        <v>40523.32</v>
      </c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60"/>
    </row>
    <row r="76" spans="1:166" ht="12.75">
      <c r="A76" s="68" t="s">
        <v>121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2"/>
      <c r="AL76" s="53"/>
      <c r="AM76" s="53"/>
      <c r="AN76" s="53"/>
      <c r="AO76" s="53"/>
      <c r="AP76" s="53"/>
      <c r="AQ76" s="53" t="s">
        <v>122</v>
      </c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6">
        <v>7851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>
        <v>7851</v>
      </c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>
        <v>7851</v>
      </c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>
        <f t="shared" si="2"/>
        <v>7851</v>
      </c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>
        <f t="shared" si="3"/>
        <v>0</v>
      </c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>
        <f t="shared" si="4"/>
        <v>0</v>
      </c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60"/>
    </row>
    <row r="77" spans="1:166" ht="48.6" customHeight="1">
      <c r="A77" s="68" t="s">
        <v>123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2"/>
      <c r="AL77" s="53"/>
      <c r="AM77" s="53"/>
      <c r="AN77" s="53"/>
      <c r="AO77" s="53"/>
      <c r="AP77" s="53"/>
      <c r="AQ77" s="53" t="s">
        <v>124</v>
      </c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6">
        <v>400</v>
      </c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>
        <v>400</v>
      </c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>
        <v>332.6</v>
      </c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>
        <f t="shared" si="2"/>
        <v>332.6</v>
      </c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>
        <f t="shared" si="3"/>
        <v>67.399999999999977</v>
      </c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>
        <f t="shared" si="4"/>
        <v>67.399999999999977</v>
      </c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60"/>
    </row>
    <row r="78" spans="1:166" ht="12.75">
      <c r="A78" s="68" t="s">
        <v>121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2"/>
      <c r="AL78" s="53"/>
      <c r="AM78" s="53"/>
      <c r="AN78" s="53"/>
      <c r="AO78" s="53"/>
      <c r="AP78" s="53"/>
      <c r="AQ78" s="53" t="s">
        <v>125</v>
      </c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6">
        <v>8847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>
        <v>8847</v>
      </c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>
        <v>8847</v>
      </c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>
        <f t="shared" si="2"/>
        <v>8847</v>
      </c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>
        <f t="shared" si="3"/>
        <v>0</v>
      </c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>
        <f t="shared" si="4"/>
        <v>0</v>
      </c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60"/>
    </row>
    <row r="79" spans="1:166" ht="12.75">
      <c r="A79" s="68" t="s">
        <v>99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2"/>
      <c r="AL79" s="53"/>
      <c r="AM79" s="53"/>
      <c r="AN79" s="53"/>
      <c r="AO79" s="53"/>
      <c r="AP79" s="53"/>
      <c r="AQ79" s="53" t="s">
        <v>126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6">
        <v>300674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>
        <v>300674</v>
      </c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>
        <v>300592.7</v>
      </c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>
        <f t="shared" si="2"/>
        <v>300592.7</v>
      </c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>
        <f t="shared" si="3"/>
        <v>81.299999999988358</v>
      </c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>
        <f t="shared" si="4"/>
        <v>81.299999999988358</v>
      </c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60"/>
    </row>
    <row r="80" spans="1:166" ht="24.2" customHeight="1">
      <c r="A80" s="68" t="s">
        <v>103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2"/>
      <c r="AL80" s="53"/>
      <c r="AM80" s="53"/>
      <c r="AN80" s="53"/>
      <c r="AO80" s="53"/>
      <c r="AP80" s="53"/>
      <c r="AQ80" s="53" t="s">
        <v>127</v>
      </c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6">
        <v>89587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>
        <v>89587</v>
      </c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>
        <v>89571</v>
      </c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>
        <f t="shared" si="2"/>
        <v>89571</v>
      </c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>
        <f t="shared" si="3"/>
        <v>16</v>
      </c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>
        <f t="shared" si="4"/>
        <v>16</v>
      </c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60"/>
    </row>
    <row r="81" spans="1:166" ht="12.75">
      <c r="A81" s="68" t="s">
        <v>109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2"/>
      <c r="AL81" s="53"/>
      <c r="AM81" s="53"/>
      <c r="AN81" s="53"/>
      <c r="AO81" s="53"/>
      <c r="AP81" s="53"/>
      <c r="AQ81" s="53" t="s">
        <v>128</v>
      </c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6">
        <v>27626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>
        <v>27626</v>
      </c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>
        <v>23626</v>
      </c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>
        <f t="shared" si="2"/>
        <v>23626</v>
      </c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>
        <f t="shared" si="3"/>
        <v>4000</v>
      </c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>
        <f t="shared" si="4"/>
        <v>4000</v>
      </c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60"/>
    </row>
    <row r="82" spans="1:166" ht="24.2" customHeight="1">
      <c r="A82" s="68" t="s">
        <v>115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2"/>
      <c r="AL82" s="53"/>
      <c r="AM82" s="53"/>
      <c r="AN82" s="53"/>
      <c r="AO82" s="53"/>
      <c r="AP82" s="53"/>
      <c r="AQ82" s="53" t="s">
        <v>129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6">
        <v>149400</v>
      </c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>
        <v>149400</v>
      </c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>
        <f t="shared" si="2"/>
        <v>0</v>
      </c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>
        <f t="shared" si="3"/>
        <v>149400</v>
      </c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>
        <f t="shared" si="4"/>
        <v>149400</v>
      </c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60"/>
    </row>
    <row r="83" spans="1:166" ht="36.4" customHeight="1">
      <c r="A83" s="68" t="s">
        <v>117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2"/>
      <c r="AL83" s="53"/>
      <c r="AM83" s="53"/>
      <c r="AN83" s="53"/>
      <c r="AO83" s="53"/>
      <c r="AP83" s="53"/>
      <c r="AQ83" s="53" t="s">
        <v>130</v>
      </c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6">
        <v>82940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>
        <v>82940</v>
      </c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>
        <v>82940</v>
      </c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>
        <f t="shared" si="2"/>
        <v>82940</v>
      </c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>
        <f t="shared" si="3"/>
        <v>0</v>
      </c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>
        <f t="shared" si="4"/>
        <v>0</v>
      </c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60"/>
    </row>
    <row r="84" spans="1:166" ht="12.75">
      <c r="A84" s="68" t="s">
        <v>111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2"/>
      <c r="AL84" s="53"/>
      <c r="AM84" s="53"/>
      <c r="AN84" s="53"/>
      <c r="AO84" s="53"/>
      <c r="AP84" s="53"/>
      <c r="AQ84" s="53" t="s">
        <v>131</v>
      </c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6">
        <v>1400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>
        <v>1400</v>
      </c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>
        <v>1400</v>
      </c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>
        <f t="shared" si="2"/>
        <v>1400</v>
      </c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>
        <f t="shared" si="3"/>
        <v>0</v>
      </c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>
        <f t="shared" si="4"/>
        <v>0</v>
      </c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60"/>
    </row>
    <row r="85" spans="1:166" ht="12.75">
      <c r="A85" s="68" t="s">
        <v>109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2"/>
      <c r="AL85" s="53"/>
      <c r="AM85" s="53"/>
      <c r="AN85" s="53"/>
      <c r="AO85" s="53"/>
      <c r="AP85" s="53"/>
      <c r="AQ85" s="53" t="s">
        <v>132</v>
      </c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6">
        <v>7400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>
        <v>7400</v>
      </c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>
        <f t="shared" si="2"/>
        <v>0</v>
      </c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>
        <f t="shared" si="3"/>
        <v>7400</v>
      </c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>
        <f t="shared" si="4"/>
        <v>7400</v>
      </c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60"/>
    </row>
    <row r="86" spans="1:166" ht="12.75">
      <c r="A86" s="68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2"/>
      <c r="AL86" s="53"/>
      <c r="AM86" s="53"/>
      <c r="AN86" s="53"/>
      <c r="AO86" s="53"/>
      <c r="AP86" s="53"/>
      <c r="AQ86" s="53" t="s">
        <v>133</v>
      </c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6">
        <v>76670</v>
      </c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>
        <v>76670</v>
      </c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>
        <v>76670</v>
      </c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>
        <f t="shared" si="2"/>
        <v>76670</v>
      </c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>
        <f t="shared" si="3"/>
        <v>0</v>
      </c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>
        <f t="shared" si="4"/>
        <v>0</v>
      </c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60"/>
    </row>
    <row r="87" spans="1:166" ht="24.2" customHeight="1">
      <c r="A87" s="68" t="s">
        <v>103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2"/>
      <c r="AL87" s="53"/>
      <c r="AM87" s="53"/>
      <c r="AN87" s="53"/>
      <c r="AO87" s="53"/>
      <c r="AP87" s="53"/>
      <c r="AQ87" s="53" t="s">
        <v>134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6">
        <v>23155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>
        <v>23155</v>
      </c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>
        <v>23155</v>
      </c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>
        <f t="shared" si="2"/>
        <v>23155</v>
      </c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>
        <f t="shared" si="3"/>
        <v>0</v>
      </c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>
        <f t="shared" si="4"/>
        <v>0</v>
      </c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60"/>
    </row>
    <row r="88" spans="1:166" ht="24.2" customHeight="1">
      <c r="A88" s="68" t="s">
        <v>115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2"/>
      <c r="AL88" s="53"/>
      <c r="AM88" s="53"/>
      <c r="AN88" s="53"/>
      <c r="AO88" s="53"/>
      <c r="AP88" s="53"/>
      <c r="AQ88" s="53" t="s">
        <v>135</v>
      </c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6">
        <v>10315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>
        <v>10315</v>
      </c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>
        <v>10315</v>
      </c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>
        <f t="shared" si="2"/>
        <v>10315</v>
      </c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>
        <f t="shared" si="3"/>
        <v>0</v>
      </c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>
        <f t="shared" si="4"/>
        <v>0</v>
      </c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60"/>
    </row>
    <row r="89" spans="1:166" ht="24.2" customHeight="1">
      <c r="A89" s="68" t="s">
        <v>136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2"/>
      <c r="AL89" s="53"/>
      <c r="AM89" s="53"/>
      <c r="AN89" s="53"/>
      <c r="AO89" s="53"/>
      <c r="AP89" s="53"/>
      <c r="AQ89" s="53" t="s">
        <v>137</v>
      </c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6">
        <v>256248.94</v>
      </c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>
        <v>256248.94</v>
      </c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>
        <v>255170</v>
      </c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>
        <f t="shared" si="2"/>
        <v>255170</v>
      </c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>
        <f t="shared" si="3"/>
        <v>1078.9400000000023</v>
      </c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>
        <f t="shared" si="4"/>
        <v>1078.9400000000023</v>
      </c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60"/>
    </row>
    <row r="90" spans="1:166" ht="12.75">
      <c r="A90" s="68" t="s">
        <v>109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2"/>
      <c r="AL90" s="53"/>
      <c r="AM90" s="53"/>
      <c r="AN90" s="53"/>
      <c r="AO90" s="53"/>
      <c r="AP90" s="53"/>
      <c r="AQ90" s="53" t="s">
        <v>138</v>
      </c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6">
        <v>236237.02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>
        <v>236237.02</v>
      </c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>
        <v>235095.49</v>
      </c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>
        <f t="shared" si="2"/>
        <v>235095.49</v>
      </c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>
        <f t="shared" si="3"/>
        <v>1141.5299999999988</v>
      </c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>
        <f t="shared" si="4"/>
        <v>1141.5299999999988</v>
      </c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60"/>
    </row>
    <row r="91" spans="1:166" ht="12.75">
      <c r="A91" s="68" t="s">
        <v>111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2"/>
      <c r="AL91" s="53"/>
      <c r="AM91" s="53"/>
      <c r="AN91" s="53"/>
      <c r="AO91" s="53"/>
      <c r="AP91" s="53"/>
      <c r="AQ91" s="53" t="s">
        <v>139</v>
      </c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6">
        <v>3129.36</v>
      </c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>
        <v>3129.36</v>
      </c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>
        <v>3129.36</v>
      </c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>
        <f t="shared" si="2"/>
        <v>3129.36</v>
      </c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>
        <f t="shared" si="3"/>
        <v>0</v>
      </c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>
        <f t="shared" si="4"/>
        <v>0</v>
      </c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60"/>
    </row>
    <row r="92" spans="1:166" ht="24.2" customHeight="1">
      <c r="A92" s="68" t="s">
        <v>140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2"/>
      <c r="AL92" s="53"/>
      <c r="AM92" s="53"/>
      <c r="AN92" s="53"/>
      <c r="AO92" s="53"/>
      <c r="AP92" s="53"/>
      <c r="AQ92" s="53" t="s">
        <v>141</v>
      </c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6">
        <v>154900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>
        <v>154900</v>
      </c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>
        <v>154900</v>
      </c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>
        <f t="shared" si="2"/>
        <v>154900</v>
      </c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>
        <f t="shared" si="3"/>
        <v>0</v>
      </c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>
        <f t="shared" si="4"/>
        <v>0</v>
      </c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60"/>
    </row>
    <row r="93" spans="1:166" ht="24.2" customHeight="1">
      <c r="A93" s="68" t="s">
        <v>113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2"/>
      <c r="AL93" s="53"/>
      <c r="AM93" s="53"/>
      <c r="AN93" s="53"/>
      <c r="AO93" s="53"/>
      <c r="AP93" s="53"/>
      <c r="AQ93" s="53" t="s">
        <v>142</v>
      </c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6">
        <v>92010.6</v>
      </c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>
        <v>92010.6</v>
      </c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>
        <v>92010.6</v>
      </c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>
        <f t="shared" si="2"/>
        <v>92010.6</v>
      </c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>
        <f t="shared" si="3"/>
        <v>0</v>
      </c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>
        <f t="shared" si="4"/>
        <v>0</v>
      </c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60"/>
    </row>
    <row r="94" spans="1:166" ht="24.2" customHeight="1">
      <c r="A94" s="68" t="s">
        <v>115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2"/>
      <c r="AL94" s="53"/>
      <c r="AM94" s="53"/>
      <c r="AN94" s="53"/>
      <c r="AO94" s="53"/>
      <c r="AP94" s="53"/>
      <c r="AQ94" s="53" t="s">
        <v>143</v>
      </c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6">
        <v>21762.639999999999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>
        <v>21762.639999999999</v>
      </c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>
        <v>20730</v>
      </c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>
        <f t="shared" si="2"/>
        <v>20730</v>
      </c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>
        <f t="shared" si="3"/>
        <v>1032.6399999999994</v>
      </c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>
        <f t="shared" si="4"/>
        <v>1032.6399999999994</v>
      </c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60"/>
    </row>
    <row r="95" spans="1:166" ht="12.75">
      <c r="A95" s="68" t="s">
        <v>109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2"/>
      <c r="AL95" s="53"/>
      <c r="AM95" s="53"/>
      <c r="AN95" s="53"/>
      <c r="AO95" s="53"/>
      <c r="AP95" s="53"/>
      <c r="AQ95" s="53" t="s">
        <v>144</v>
      </c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6">
        <v>44978.42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>
        <v>44978.42</v>
      </c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>
        <v>41809</v>
      </c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>
        <f t="shared" si="2"/>
        <v>41809</v>
      </c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>
        <f t="shared" si="3"/>
        <v>3169.4199999999983</v>
      </c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>
        <f t="shared" si="4"/>
        <v>3169.4199999999983</v>
      </c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60"/>
    </row>
    <row r="96" spans="1:166" ht="12.75">
      <c r="A96" s="68" t="s">
        <v>119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2"/>
      <c r="AL96" s="53"/>
      <c r="AM96" s="53"/>
      <c r="AN96" s="53"/>
      <c r="AO96" s="53"/>
      <c r="AP96" s="53"/>
      <c r="AQ96" s="53" t="s">
        <v>145</v>
      </c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6">
        <v>349178.13</v>
      </c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>
        <v>349178.13</v>
      </c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>
        <v>253890.81</v>
      </c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>
        <f t="shared" si="2"/>
        <v>253890.81</v>
      </c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>
        <f t="shared" si="3"/>
        <v>95287.32</v>
      </c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>
        <f t="shared" si="4"/>
        <v>95287.32</v>
      </c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60"/>
    </row>
    <row r="97" spans="1:166" ht="24.2" customHeight="1">
      <c r="A97" s="68" t="s">
        <v>136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2"/>
      <c r="AL97" s="53"/>
      <c r="AM97" s="53"/>
      <c r="AN97" s="53"/>
      <c r="AO97" s="53"/>
      <c r="AP97" s="53"/>
      <c r="AQ97" s="53" t="s">
        <v>146</v>
      </c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6">
        <v>34.5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>
        <v>34.5</v>
      </c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>
        <f t="shared" si="2"/>
        <v>0</v>
      </c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>
        <f t="shared" si="3"/>
        <v>34.5</v>
      </c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>
        <f t="shared" si="4"/>
        <v>34.5</v>
      </c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60"/>
    </row>
    <row r="98" spans="1:166" ht="24.2" customHeight="1">
      <c r="A98" s="68" t="s">
        <v>136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2"/>
      <c r="AL98" s="53"/>
      <c r="AM98" s="53"/>
      <c r="AN98" s="53"/>
      <c r="AO98" s="53"/>
      <c r="AP98" s="53"/>
      <c r="AQ98" s="53" t="s">
        <v>147</v>
      </c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6">
        <v>78710.25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>
        <v>78710.25</v>
      </c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>
        <v>49387</v>
      </c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>
        <f t="shared" si="2"/>
        <v>49387</v>
      </c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>
        <f t="shared" si="3"/>
        <v>29323.25</v>
      </c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>
        <f t="shared" si="4"/>
        <v>29323.25</v>
      </c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60"/>
    </row>
    <row r="99" spans="1:166" ht="12.75">
      <c r="A99" s="68" t="s">
        <v>109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2"/>
      <c r="AL99" s="53"/>
      <c r="AM99" s="53"/>
      <c r="AN99" s="53"/>
      <c r="AO99" s="53"/>
      <c r="AP99" s="53"/>
      <c r="AQ99" s="53" t="s">
        <v>148</v>
      </c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6">
        <v>441969.26</v>
      </c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>
        <v>441969.26</v>
      </c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>
        <v>420541.11</v>
      </c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>
        <f t="shared" si="2"/>
        <v>420541.11</v>
      </c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>
        <f t="shared" si="3"/>
        <v>21428.150000000023</v>
      </c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>
        <f t="shared" si="4"/>
        <v>21428.150000000023</v>
      </c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60"/>
    </row>
    <row r="100" spans="1:166" ht="24.2" customHeight="1">
      <c r="A100" s="68" t="s">
        <v>115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2"/>
      <c r="AL100" s="53"/>
      <c r="AM100" s="53"/>
      <c r="AN100" s="53"/>
      <c r="AO100" s="53"/>
      <c r="AP100" s="53"/>
      <c r="AQ100" s="53" t="s">
        <v>149</v>
      </c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6">
        <v>2860</v>
      </c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>
        <v>2860</v>
      </c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>
        <v>2860</v>
      </c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>
        <f t="shared" si="2"/>
        <v>2860</v>
      </c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>
        <f t="shared" si="3"/>
        <v>0</v>
      </c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>
        <f t="shared" si="4"/>
        <v>0</v>
      </c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60"/>
    </row>
    <row r="101" spans="1:166" ht="12.75">
      <c r="A101" s="68" t="s">
        <v>119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2"/>
      <c r="AL101" s="53"/>
      <c r="AM101" s="53"/>
      <c r="AN101" s="53"/>
      <c r="AO101" s="53"/>
      <c r="AP101" s="53"/>
      <c r="AQ101" s="53" t="s">
        <v>150</v>
      </c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6">
        <v>96109.19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>
        <v>96109.19</v>
      </c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>
        <v>96109.19</v>
      </c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>
        <f t="shared" si="2"/>
        <v>96109.19</v>
      </c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>
        <f t="shared" si="3"/>
        <v>0</v>
      </c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>
        <f t="shared" si="4"/>
        <v>0</v>
      </c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60"/>
    </row>
    <row r="102" spans="1:166" ht="12.75">
      <c r="A102" s="68" t="s">
        <v>121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2"/>
      <c r="AL102" s="53"/>
      <c r="AM102" s="53"/>
      <c r="AN102" s="53"/>
      <c r="AO102" s="53"/>
      <c r="AP102" s="53"/>
      <c r="AQ102" s="53" t="s">
        <v>151</v>
      </c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6">
        <v>400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>
        <v>400</v>
      </c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>
        <v>400</v>
      </c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>
        <f t="shared" si="2"/>
        <v>400</v>
      </c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>
        <f t="shared" si="3"/>
        <v>0</v>
      </c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>
        <f t="shared" si="4"/>
        <v>0</v>
      </c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60"/>
    </row>
    <row r="103" spans="1:166" ht="12.75">
      <c r="A103" s="68" t="s">
        <v>119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2"/>
      <c r="AL103" s="53"/>
      <c r="AM103" s="53"/>
      <c r="AN103" s="53"/>
      <c r="AO103" s="53"/>
      <c r="AP103" s="53"/>
      <c r="AQ103" s="53" t="s">
        <v>152</v>
      </c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6">
        <v>11176.8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>
        <v>11176.8</v>
      </c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>
        <v>11176.8</v>
      </c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>
        <f t="shared" si="2"/>
        <v>11176.8</v>
      </c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>
        <f t="shared" si="3"/>
        <v>0</v>
      </c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>
        <f t="shared" si="4"/>
        <v>0</v>
      </c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60"/>
    </row>
    <row r="104" spans="1:166" ht="12.75">
      <c r="A104" s="68" t="s">
        <v>109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2"/>
      <c r="AL104" s="53"/>
      <c r="AM104" s="53"/>
      <c r="AN104" s="53"/>
      <c r="AO104" s="53"/>
      <c r="AP104" s="53"/>
      <c r="AQ104" s="53" t="s">
        <v>153</v>
      </c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6">
        <v>120878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>
        <v>120878</v>
      </c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>
        <v>120878</v>
      </c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>
        <f t="shared" si="2"/>
        <v>120878</v>
      </c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>
        <f t="shared" si="3"/>
        <v>0</v>
      </c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>
        <f t="shared" si="4"/>
        <v>0</v>
      </c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60"/>
    </row>
    <row r="105" spans="1:166" ht="24.2" customHeight="1">
      <c r="A105" s="68" t="s">
        <v>140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2"/>
      <c r="AL105" s="53"/>
      <c r="AM105" s="53"/>
      <c r="AN105" s="53"/>
      <c r="AO105" s="53"/>
      <c r="AP105" s="53"/>
      <c r="AQ105" s="53" t="s">
        <v>154</v>
      </c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6">
        <v>401.48</v>
      </c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>
        <v>401.48</v>
      </c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>
        <f t="shared" si="2"/>
        <v>0</v>
      </c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>
        <f t="shared" si="3"/>
        <v>401.48</v>
      </c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>
        <f t="shared" si="4"/>
        <v>401.48</v>
      </c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60"/>
    </row>
    <row r="106" spans="1:166" ht="24.2" customHeight="1">
      <c r="A106" s="68" t="s">
        <v>155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2"/>
      <c r="AL106" s="53"/>
      <c r="AM106" s="53"/>
      <c r="AN106" s="53"/>
      <c r="AO106" s="53"/>
      <c r="AP106" s="53"/>
      <c r="AQ106" s="53" t="s">
        <v>156</v>
      </c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6">
        <v>227003.7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>
        <v>227003.7</v>
      </c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>
        <v>227003.7</v>
      </c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>
        <f t="shared" si="2"/>
        <v>227003.7</v>
      </c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>
        <f t="shared" si="3"/>
        <v>0</v>
      </c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>
        <f t="shared" si="4"/>
        <v>0</v>
      </c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60"/>
    </row>
    <row r="107" spans="1:166" ht="24" customHeight="1">
      <c r="A107" s="72" t="s">
        <v>157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3"/>
      <c r="AK107" s="74" t="s">
        <v>158</v>
      </c>
      <c r="AL107" s="75"/>
      <c r="AM107" s="75"/>
      <c r="AN107" s="75"/>
      <c r="AO107" s="75"/>
      <c r="AP107" s="75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7">
        <v>-200109.63</v>
      </c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>
        <v>-200109.63</v>
      </c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>
        <v>-177168.67</v>
      </c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56">
        <f t="shared" si="2"/>
        <v>-177168.67</v>
      </c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8"/>
    </row>
    <row r="108" spans="1:166" ht="24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35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8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6" t="s">
        <v>159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6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2" t="s">
        <v>160</v>
      </c>
    </row>
    <row r="115" spans="1:166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</row>
    <row r="116" spans="1:166" ht="11.25" customHeight="1">
      <c r="A116" s="40" t="s">
        <v>21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1"/>
      <c r="AP116" s="44" t="s">
        <v>22</v>
      </c>
      <c r="AQ116" s="40"/>
      <c r="AR116" s="40"/>
      <c r="AS116" s="40"/>
      <c r="AT116" s="40"/>
      <c r="AU116" s="41"/>
      <c r="AV116" s="44" t="s">
        <v>161</v>
      </c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1"/>
      <c r="BL116" s="44" t="s">
        <v>91</v>
      </c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1"/>
      <c r="CF116" s="35" t="s">
        <v>25</v>
      </c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7"/>
      <c r="ET116" s="44" t="s">
        <v>26</v>
      </c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6"/>
    </row>
    <row r="117" spans="1:166" ht="69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3"/>
      <c r="AP117" s="45"/>
      <c r="AQ117" s="42"/>
      <c r="AR117" s="42"/>
      <c r="AS117" s="42"/>
      <c r="AT117" s="42"/>
      <c r="AU117" s="43"/>
      <c r="AV117" s="45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3"/>
      <c r="BL117" s="45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3"/>
      <c r="CF117" s="36" t="s">
        <v>162</v>
      </c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7"/>
      <c r="CW117" s="35" t="s">
        <v>28</v>
      </c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7"/>
      <c r="DN117" s="35" t="s">
        <v>29</v>
      </c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7"/>
      <c r="EE117" s="35" t="s">
        <v>30</v>
      </c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7"/>
      <c r="ET117" s="45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7"/>
    </row>
    <row r="118" spans="1:166" ht="12" customHeight="1">
      <c r="A118" s="38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9"/>
      <c r="AP118" s="15">
        <v>2</v>
      </c>
      <c r="AQ118" s="16"/>
      <c r="AR118" s="16"/>
      <c r="AS118" s="16"/>
      <c r="AT118" s="16"/>
      <c r="AU118" s="17"/>
      <c r="AV118" s="15">
        <v>3</v>
      </c>
      <c r="AW118" s="16"/>
      <c r="AX118" s="16"/>
      <c r="AY118" s="16"/>
      <c r="AZ118" s="16"/>
      <c r="BA118" s="16"/>
      <c r="BB118" s="16"/>
      <c r="BC118" s="16"/>
      <c r="BD118" s="16"/>
      <c r="BE118" s="24"/>
      <c r="BF118" s="24"/>
      <c r="BG118" s="24"/>
      <c r="BH118" s="24"/>
      <c r="BI118" s="24"/>
      <c r="BJ118" s="24"/>
      <c r="BK118" s="48"/>
      <c r="BL118" s="15">
        <v>4</v>
      </c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7"/>
      <c r="CF118" s="15">
        <v>5</v>
      </c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7"/>
      <c r="CW118" s="15">
        <v>6</v>
      </c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7"/>
      <c r="DN118" s="15">
        <v>7</v>
      </c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7"/>
      <c r="EE118" s="15">
        <v>8</v>
      </c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7"/>
      <c r="ET118" s="61">
        <v>9</v>
      </c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5"/>
    </row>
    <row r="119" spans="1:166" ht="37.5" customHeight="1">
      <c r="A119" s="79" t="s">
        <v>163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80"/>
      <c r="AP119" s="63" t="s">
        <v>164</v>
      </c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5"/>
      <c r="BF119" s="19"/>
      <c r="BG119" s="19"/>
      <c r="BH119" s="19"/>
      <c r="BI119" s="19"/>
      <c r="BJ119" s="19"/>
      <c r="BK119" s="66"/>
      <c r="BL119" s="49">
        <v>200109.63</v>
      </c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>
        <v>177168.67</v>
      </c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>
        <f t="shared" ref="EE119:EE133" si="5">CF119+CW119+DN119</f>
        <v>177168.67</v>
      </c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>
        <f t="shared" ref="ET119:ET124" si="6">BL119-CF119-CW119-DN119</f>
        <v>22940.959999999992</v>
      </c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50"/>
    </row>
    <row r="120" spans="1:166" ht="36.75" customHeight="1">
      <c r="A120" s="90" t="s">
        <v>165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52" t="s">
        <v>166</v>
      </c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4"/>
      <c r="BF120" s="21"/>
      <c r="BG120" s="21"/>
      <c r="BH120" s="21"/>
      <c r="BI120" s="21"/>
      <c r="BJ120" s="21"/>
      <c r="BK120" s="55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7">
        <f t="shared" si="5"/>
        <v>0</v>
      </c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9"/>
      <c r="ET120" s="57">
        <f t="shared" si="6"/>
        <v>0</v>
      </c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92"/>
    </row>
    <row r="121" spans="1:166" ht="17.25" customHeight="1">
      <c r="A121" s="81" t="s">
        <v>167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2"/>
      <c r="AP121" s="32"/>
      <c r="AQ121" s="33"/>
      <c r="AR121" s="33"/>
      <c r="AS121" s="33"/>
      <c r="AT121" s="33"/>
      <c r="AU121" s="83"/>
      <c r="AV121" s="84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6"/>
      <c r="BL121" s="87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9"/>
      <c r="CF121" s="8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9"/>
      <c r="CW121" s="87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9"/>
      <c r="DN121" s="87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9"/>
      <c r="EE121" s="56">
        <f t="shared" si="5"/>
        <v>0</v>
      </c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>
        <f t="shared" si="6"/>
        <v>0</v>
      </c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60"/>
    </row>
    <row r="122" spans="1:166" ht="24" customHeight="1">
      <c r="A122" s="90" t="s">
        <v>168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52" t="s">
        <v>169</v>
      </c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4"/>
      <c r="BF122" s="21"/>
      <c r="BG122" s="21"/>
      <c r="BH122" s="21"/>
      <c r="BI122" s="21"/>
      <c r="BJ122" s="21"/>
      <c r="BK122" s="55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>
        <f t="shared" si="5"/>
        <v>0</v>
      </c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>
        <f t="shared" si="6"/>
        <v>0</v>
      </c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60"/>
    </row>
    <row r="123" spans="1:166" ht="17.25" customHeight="1">
      <c r="A123" s="81" t="s">
        <v>167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2"/>
      <c r="AP123" s="32"/>
      <c r="AQ123" s="33"/>
      <c r="AR123" s="33"/>
      <c r="AS123" s="33"/>
      <c r="AT123" s="33"/>
      <c r="AU123" s="83"/>
      <c r="AV123" s="84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6"/>
      <c r="BL123" s="87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9"/>
      <c r="CF123" s="8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9"/>
      <c r="CW123" s="87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9"/>
      <c r="DN123" s="87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9"/>
      <c r="EE123" s="56">
        <f t="shared" si="5"/>
        <v>0</v>
      </c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>
        <f t="shared" si="6"/>
        <v>0</v>
      </c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60"/>
    </row>
    <row r="124" spans="1:166" ht="31.5" customHeight="1">
      <c r="A124" s="93" t="s">
        <v>170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 t="s">
        <v>171</v>
      </c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4"/>
      <c r="BF124" s="21"/>
      <c r="BG124" s="21"/>
      <c r="BH124" s="21"/>
      <c r="BI124" s="21"/>
      <c r="BJ124" s="21"/>
      <c r="BK124" s="55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>
        <f t="shared" si="5"/>
        <v>0</v>
      </c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>
        <f t="shared" si="6"/>
        <v>0</v>
      </c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60"/>
    </row>
    <row r="125" spans="1:166" ht="15" customHeight="1">
      <c r="A125" s="51" t="s">
        <v>172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2" t="s">
        <v>173</v>
      </c>
      <c r="AQ125" s="53"/>
      <c r="AR125" s="53"/>
      <c r="AS125" s="53"/>
      <c r="AT125" s="53"/>
      <c r="AU125" s="53"/>
      <c r="AV125" s="75"/>
      <c r="AW125" s="75"/>
      <c r="AX125" s="75"/>
      <c r="AY125" s="75"/>
      <c r="AZ125" s="75"/>
      <c r="BA125" s="75"/>
      <c r="BB125" s="75"/>
      <c r="BC125" s="75"/>
      <c r="BD125" s="75"/>
      <c r="BE125" s="98"/>
      <c r="BF125" s="99"/>
      <c r="BG125" s="99"/>
      <c r="BH125" s="99"/>
      <c r="BI125" s="99"/>
      <c r="BJ125" s="99"/>
      <c r="BK125" s="100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>
        <f t="shared" si="5"/>
        <v>0</v>
      </c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60"/>
    </row>
    <row r="126" spans="1:166" ht="15" customHeight="1">
      <c r="A126" s="51" t="s">
        <v>174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94"/>
      <c r="AP126" s="11" t="s">
        <v>175</v>
      </c>
      <c r="AQ126" s="21"/>
      <c r="AR126" s="21"/>
      <c r="AS126" s="21"/>
      <c r="AT126" s="21"/>
      <c r="AU126" s="55"/>
      <c r="AV126" s="95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7"/>
      <c r="BL126" s="57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9"/>
      <c r="CF126" s="57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9"/>
      <c r="CW126" s="57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9"/>
      <c r="DN126" s="57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9"/>
      <c r="EE126" s="56">
        <f t="shared" si="5"/>
        <v>0</v>
      </c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60"/>
    </row>
    <row r="127" spans="1:166" ht="31.5" customHeight="1">
      <c r="A127" s="101" t="s">
        <v>176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52" t="s">
        <v>177</v>
      </c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4"/>
      <c r="BF127" s="21"/>
      <c r="BG127" s="21"/>
      <c r="BH127" s="21"/>
      <c r="BI127" s="21"/>
      <c r="BJ127" s="21"/>
      <c r="BK127" s="55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>
        <v>177168.67</v>
      </c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>
        <f t="shared" si="5"/>
        <v>177168.67</v>
      </c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60"/>
    </row>
    <row r="128" spans="1:166" ht="38.25" customHeight="1">
      <c r="A128" s="101" t="s">
        <v>178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94"/>
      <c r="AP128" s="11" t="s">
        <v>179</v>
      </c>
      <c r="AQ128" s="21"/>
      <c r="AR128" s="21"/>
      <c r="AS128" s="21"/>
      <c r="AT128" s="21"/>
      <c r="AU128" s="55"/>
      <c r="AV128" s="95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7"/>
      <c r="BL128" s="57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9"/>
      <c r="CF128" s="57">
        <v>177168.67</v>
      </c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9"/>
      <c r="CW128" s="57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9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>
        <f t="shared" si="5"/>
        <v>177168.67</v>
      </c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60"/>
    </row>
    <row r="129" spans="1:166" ht="36" customHeight="1">
      <c r="A129" s="101" t="s">
        <v>180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94"/>
      <c r="AP129" s="52" t="s">
        <v>181</v>
      </c>
      <c r="AQ129" s="53"/>
      <c r="AR129" s="53"/>
      <c r="AS129" s="53"/>
      <c r="AT129" s="53"/>
      <c r="AU129" s="53"/>
      <c r="AV129" s="75"/>
      <c r="AW129" s="75"/>
      <c r="AX129" s="75"/>
      <c r="AY129" s="75"/>
      <c r="AZ129" s="75"/>
      <c r="BA129" s="75"/>
      <c r="BB129" s="75"/>
      <c r="BC129" s="75"/>
      <c r="BD129" s="75"/>
      <c r="BE129" s="98"/>
      <c r="BF129" s="99"/>
      <c r="BG129" s="99"/>
      <c r="BH129" s="99"/>
      <c r="BI129" s="99"/>
      <c r="BJ129" s="99"/>
      <c r="BK129" s="100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>
        <v>-4002450.58</v>
      </c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>
        <f t="shared" si="5"/>
        <v>-4002450.58</v>
      </c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60"/>
    </row>
    <row r="130" spans="1:166" ht="26.25" customHeight="1">
      <c r="A130" s="101" t="s">
        <v>182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94"/>
      <c r="AP130" s="11" t="s">
        <v>183</v>
      </c>
      <c r="AQ130" s="21"/>
      <c r="AR130" s="21"/>
      <c r="AS130" s="21"/>
      <c r="AT130" s="21"/>
      <c r="AU130" s="55"/>
      <c r="AV130" s="95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7"/>
      <c r="BL130" s="57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9"/>
      <c r="CF130" s="57">
        <v>4179619.25</v>
      </c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9"/>
      <c r="CW130" s="57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9"/>
      <c r="DN130" s="57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9"/>
      <c r="EE130" s="56">
        <f t="shared" si="5"/>
        <v>4179619.25</v>
      </c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60"/>
    </row>
    <row r="131" spans="1:166" ht="27.75" customHeight="1">
      <c r="A131" s="101" t="s">
        <v>184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52" t="s">
        <v>185</v>
      </c>
      <c r="AQ131" s="53"/>
      <c r="AR131" s="53"/>
      <c r="AS131" s="53"/>
      <c r="AT131" s="53"/>
      <c r="AU131" s="53"/>
      <c r="AV131" s="75"/>
      <c r="AW131" s="75"/>
      <c r="AX131" s="75"/>
      <c r="AY131" s="75"/>
      <c r="AZ131" s="75"/>
      <c r="BA131" s="75"/>
      <c r="BB131" s="75"/>
      <c r="BC131" s="75"/>
      <c r="BD131" s="75"/>
      <c r="BE131" s="98"/>
      <c r="BF131" s="99"/>
      <c r="BG131" s="99"/>
      <c r="BH131" s="99"/>
      <c r="BI131" s="99"/>
      <c r="BJ131" s="99"/>
      <c r="BK131" s="100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7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9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>
        <f t="shared" si="5"/>
        <v>0</v>
      </c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60"/>
    </row>
    <row r="132" spans="1:166" ht="24" customHeight="1">
      <c r="A132" s="101" t="s">
        <v>186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94"/>
      <c r="AP132" s="11" t="s">
        <v>187</v>
      </c>
      <c r="AQ132" s="21"/>
      <c r="AR132" s="21"/>
      <c r="AS132" s="21"/>
      <c r="AT132" s="21"/>
      <c r="AU132" s="55"/>
      <c r="AV132" s="95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7"/>
      <c r="BL132" s="57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9"/>
      <c r="CF132" s="57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9"/>
      <c r="CW132" s="57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9"/>
      <c r="DN132" s="57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9"/>
      <c r="EE132" s="56">
        <f t="shared" si="5"/>
        <v>0</v>
      </c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60"/>
    </row>
    <row r="133" spans="1:166" ht="25.5" customHeight="1">
      <c r="A133" s="103" t="s">
        <v>188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5"/>
      <c r="AP133" s="74" t="s">
        <v>189</v>
      </c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98"/>
      <c r="BF133" s="99"/>
      <c r="BG133" s="99"/>
      <c r="BH133" s="99"/>
      <c r="BI133" s="99"/>
      <c r="BJ133" s="99"/>
      <c r="BK133" s="100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106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8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>
        <f t="shared" si="5"/>
        <v>0</v>
      </c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8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190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1"/>
      <c r="AG136" s="1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191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12" t="s">
        <v>192</v>
      </c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"/>
      <c r="AG137" s="1"/>
      <c r="AH137" s="112" t="s">
        <v>193</v>
      </c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 t="s">
        <v>194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1"/>
      <c r="DR137" s="1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195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1"/>
      <c r="AG138" s="1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12" t="s">
        <v>192</v>
      </c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7"/>
      <c r="DR138" s="7"/>
      <c r="DS138" s="112" t="s">
        <v>193</v>
      </c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12" t="s">
        <v>192</v>
      </c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7"/>
      <c r="AG139" s="7"/>
      <c r="AH139" s="112" t="s">
        <v>193</v>
      </c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110" t="s">
        <v>196</v>
      </c>
      <c r="B141" s="110"/>
      <c r="C141" s="111"/>
      <c r="D141" s="111"/>
      <c r="E141" s="111"/>
      <c r="F141" s="1" t="s">
        <v>196</v>
      </c>
      <c r="G141" s="1"/>
      <c r="H141" s="1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110">
        <v>200</v>
      </c>
      <c r="Z141" s="110"/>
      <c r="AA141" s="110"/>
      <c r="AB141" s="110"/>
      <c r="AC141" s="110"/>
      <c r="AD141" s="109"/>
      <c r="AE141" s="109"/>
      <c r="AF141" s="1"/>
      <c r="AG141" s="1" t="s">
        <v>197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1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1"/>
      <c r="CY142" s="1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1"/>
      <c r="DW142" s="1"/>
      <c r="DX142" s="2"/>
      <c r="DY142" s="2"/>
      <c r="DZ142" s="5"/>
      <c r="EA142" s="5"/>
      <c r="EB142" s="5"/>
      <c r="EC142" s="1"/>
      <c r="ED142" s="1"/>
      <c r="EE142" s="1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2"/>
      <c r="EW142" s="2"/>
      <c r="EX142" s="2"/>
      <c r="EY142" s="2"/>
      <c r="EZ142" s="2"/>
      <c r="FA142" s="8"/>
      <c r="FB142" s="8"/>
      <c r="FC142" s="1"/>
      <c r="FD142" s="1"/>
      <c r="FE142" s="1"/>
      <c r="FF142" s="1"/>
      <c r="FG142" s="1"/>
      <c r="FH142" s="1"/>
      <c r="FI142" s="1"/>
      <c r="FJ142" s="1"/>
    </row>
    <row r="143" spans="1:166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10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</sheetData>
  <mergeCells count="1001">
    <mergeCell ref="AD141:AE141"/>
    <mergeCell ref="A141:B141"/>
    <mergeCell ref="C141:E141"/>
    <mergeCell ref="I141:X141"/>
    <mergeCell ref="Y141:AC141"/>
    <mergeCell ref="DC138:DP138"/>
    <mergeCell ref="DS138:ES138"/>
    <mergeCell ref="DC137:DP137"/>
    <mergeCell ref="DS137:ES137"/>
    <mergeCell ref="R139:AE139"/>
    <mergeCell ref="AH139:BH139"/>
    <mergeCell ref="N136:AE136"/>
    <mergeCell ref="AH136:BH136"/>
    <mergeCell ref="N137:AE137"/>
    <mergeCell ref="AH137:BH137"/>
    <mergeCell ref="R138:AE138"/>
    <mergeCell ref="AH138:BH138"/>
    <mergeCell ref="ET133:FJ133"/>
    <mergeCell ref="A133:AO133"/>
    <mergeCell ref="AP133:AU133"/>
    <mergeCell ref="AV133:BK133"/>
    <mergeCell ref="BL133:CE133"/>
    <mergeCell ref="CF133:CV133"/>
    <mergeCell ref="CW132:DM132"/>
    <mergeCell ref="DN132:ED132"/>
    <mergeCell ref="EE132:ES132"/>
    <mergeCell ref="CW133:DM133"/>
    <mergeCell ref="DN133:ED133"/>
    <mergeCell ref="EE133:ES133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ET132:FJ132"/>
    <mergeCell ref="CF132:CV132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CW129:DM129"/>
    <mergeCell ref="DN129:ED129"/>
    <mergeCell ref="EE129:ES129"/>
    <mergeCell ref="ET129:FJ129"/>
    <mergeCell ref="CF130:CV130"/>
    <mergeCell ref="CW130:DM130"/>
    <mergeCell ref="DN130:ED130"/>
    <mergeCell ref="EE130:ES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EE127:ES127"/>
    <mergeCell ref="ET127:FJ127"/>
    <mergeCell ref="CF128:CV128"/>
    <mergeCell ref="CW128:DM128"/>
    <mergeCell ref="DN128:ED128"/>
    <mergeCell ref="EE128:ES128"/>
    <mergeCell ref="CW126:DM126"/>
    <mergeCell ref="DN126:ED126"/>
    <mergeCell ref="EE126:ES126"/>
    <mergeCell ref="A127:AO127"/>
    <mergeCell ref="AP127:AU127"/>
    <mergeCell ref="AV127:BK127"/>
    <mergeCell ref="BL127:CE127"/>
    <mergeCell ref="CF127:CV127"/>
    <mergeCell ref="CW127:DM127"/>
    <mergeCell ref="DN127:ED127"/>
    <mergeCell ref="CW125:DM125"/>
    <mergeCell ref="DN125:ED125"/>
    <mergeCell ref="EE125:ES125"/>
    <mergeCell ref="ET125:FJ125"/>
    <mergeCell ref="ET126:FJ126"/>
    <mergeCell ref="A126:AO126"/>
    <mergeCell ref="AP126:AU126"/>
    <mergeCell ref="AV126:BK126"/>
    <mergeCell ref="BL126:CE126"/>
    <mergeCell ref="CF126:CV126"/>
    <mergeCell ref="CF124:CV124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CF122:CV122"/>
    <mergeCell ref="CW122:DM122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20:AO120"/>
    <mergeCell ref="AP120:AU120"/>
    <mergeCell ref="AV120:BK120"/>
    <mergeCell ref="BL120:CE120"/>
    <mergeCell ref="CF120:CV120"/>
    <mergeCell ref="CW120:DM120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CF118:CV118"/>
    <mergeCell ref="CW118:DM118"/>
    <mergeCell ref="DN118:ED118"/>
    <mergeCell ref="EE118:ES118"/>
    <mergeCell ref="A118:AO118"/>
    <mergeCell ref="AP118:AU118"/>
    <mergeCell ref="AV118:BK118"/>
    <mergeCell ref="BL118:CE118"/>
    <mergeCell ref="A116:AO117"/>
    <mergeCell ref="AP116:AU117"/>
    <mergeCell ref="AV116:BK117"/>
    <mergeCell ref="BL116:CE117"/>
    <mergeCell ref="A115:FJ115"/>
    <mergeCell ref="CF116:ES116"/>
    <mergeCell ref="ET116:FJ117"/>
    <mergeCell ref="CF117:CV117"/>
    <mergeCell ref="CW117:DM117"/>
    <mergeCell ref="DN117:ED117"/>
    <mergeCell ref="A107:AJ107"/>
    <mergeCell ref="AK107:AP107"/>
    <mergeCell ref="AQ107:BB107"/>
    <mergeCell ref="BC107:BT107"/>
    <mergeCell ref="EK107:EW107"/>
    <mergeCell ref="EX107:FJ107"/>
    <mergeCell ref="BU107:CG107"/>
    <mergeCell ref="CH107:CW107"/>
    <mergeCell ref="CX107:DJ107"/>
    <mergeCell ref="EX106:FJ106"/>
    <mergeCell ref="BU106:CG106"/>
    <mergeCell ref="CH106:CW106"/>
    <mergeCell ref="CX106:DJ106"/>
    <mergeCell ref="DK106:DW106"/>
    <mergeCell ref="DX107:EJ107"/>
    <mergeCell ref="DK107:DW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A63:AJ63"/>
    <mergeCell ref="AK63:AP63"/>
    <mergeCell ref="AQ63:BB63"/>
    <mergeCell ref="BC63:BT63"/>
    <mergeCell ref="BU63:CG63"/>
    <mergeCell ref="DK63:DW63"/>
    <mergeCell ref="CH63:CW63"/>
    <mergeCell ref="CX63:DJ63"/>
    <mergeCell ref="CX62:DJ62"/>
    <mergeCell ref="DK62:DW62"/>
    <mergeCell ref="DX62:EJ62"/>
    <mergeCell ref="EK62:EW62"/>
    <mergeCell ref="EX62:FJ62"/>
    <mergeCell ref="EK63:EW63"/>
    <mergeCell ref="EX63:FJ63"/>
    <mergeCell ref="DX63:EJ63"/>
    <mergeCell ref="A62:AJ62"/>
    <mergeCell ref="AK62:AP62"/>
    <mergeCell ref="AQ62:BB62"/>
    <mergeCell ref="BC62:BT62"/>
    <mergeCell ref="BU62:CG62"/>
    <mergeCell ref="CH62:CW62"/>
    <mergeCell ref="CH61:CW61"/>
    <mergeCell ref="CX61:DJ61"/>
    <mergeCell ref="DK61:DW61"/>
    <mergeCell ref="DX61:EJ61"/>
    <mergeCell ref="EK61:EW61"/>
    <mergeCell ref="EX61:FJ61"/>
    <mergeCell ref="A59:AJ60"/>
    <mergeCell ref="AK59:AP60"/>
    <mergeCell ref="AQ59:BB60"/>
    <mergeCell ref="BC59:BT60"/>
    <mergeCell ref="EX60:FJ60"/>
    <mergeCell ref="A61:AJ61"/>
    <mergeCell ref="AK61:AP61"/>
    <mergeCell ref="AQ61:BB61"/>
    <mergeCell ref="BC61:BT61"/>
    <mergeCell ref="BU61:CG61"/>
    <mergeCell ref="ET47:FJ47"/>
    <mergeCell ref="BU59:CG60"/>
    <mergeCell ref="CH59:EJ59"/>
    <mergeCell ref="EK59:FJ59"/>
    <mergeCell ref="CH60:CW60"/>
    <mergeCell ref="CX60:DJ60"/>
    <mergeCell ref="DK60:DW60"/>
    <mergeCell ref="DX60:EJ60"/>
    <mergeCell ref="EK60:EW60"/>
    <mergeCell ref="A58:FJ5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Admin</cp:lastModifiedBy>
  <dcterms:created xsi:type="dcterms:W3CDTF">2023-01-16T11:42:29Z</dcterms:created>
  <dcterms:modified xsi:type="dcterms:W3CDTF">2023-02-06T12:46:04Z</dcterms:modified>
</cp:coreProperties>
</file>