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  <sheet name="1 лист" sheetId="2" r:id="rId2"/>
  </sheets>
  <definedNames>
    <definedName name="LAST_CELL" localSheetId="1">'1 лист'!#REF!</definedName>
    <definedName name="LAST_CELL" localSheetId="0">'Отчет об исполнении бюджета ГР'!$FJ$123</definedName>
  </definedNames>
  <calcPr calcId="124519"/>
</workbook>
</file>

<file path=xl/calcChain.xml><?xml version="1.0" encoding="utf-8"?>
<calcChain xmlns="http://schemas.openxmlformats.org/spreadsheetml/2006/main">
  <c r="BE20" i="2"/>
  <c r="BE21"/>
  <c r="BE22"/>
  <c r="BE23"/>
  <c r="BE24"/>
  <c r="BE25"/>
  <c r="BE26"/>
  <c r="BE27"/>
  <c r="BE28"/>
  <c r="BE29"/>
  <c r="BE30"/>
  <c r="BE31"/>
  <c r="BE32"/>
  <c r="BE33"/>
  <c r="BE34"/>
  <c r="BE35"/>
  <c r="BE19"/>
  <c r="AN19"/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DX48"/>
  <c r="EK48"/>
  <c r="EX48"/>
  <c r="DX49"/>
  <c r="EK49"/>
  <c r="DX50"/>
  <c r="EK50"/>
  <c r="DX51"/>
  <c r="EX51"/>
  <c r="EK51"/>
  <c r="DX52"/>
  <c r="EX52"/>
  <c r="DX53"/>
  <c r="EK53"/>
  <c r="DX54"/>
  <c r="EK54"/>
  <c r="DX55"/>
  <c r="EX55"/>
  <c r="DX56"/>
  <c r="EK56"/>
  <c r="DX57"/>
  <c r="EK57"/>
  <c r="DX58"/>
  <c r="EK58"/>
  <c r="DX59"/>
  <c r="EX59"/>
  <c r="DX60"/>
  <c r="EK60"/>
  <c r="EX60"/>
  <c r="DX61"/>
  <c r="EK61"/>
  <c r="DX62"/>
  <c r="EK62"/>
  <c r="DX63"/>
  <c r="EX63"/>
  <c r="DX64"/>
  <c r="EK64"/>
  <c r="EX64"/>
  <c r="DX65"/>
  <c r="EK65"/>
  <c r="DX66"/>
  <c r="EK66"/>
  <c r="DX67"/>
  <c r="EX67"/>
  <c r="EK67"/>
  <c r="DX68"/>
  <c r="EX68"/>
  <c r="DX69"/>
  <c r="EK69"/>
  <c r="DX70"/>
  <c r="EK70"/>
  <c r="DX71"/>
  <c r="EX71"/>
  <c r="DX72"/>
  <c r="EK72"/>
  <c r="DX73"/>
  <c r="EK73"/>
  <c r="DX74"/>
  <c r="EK74"/>
  <c r="DX75"/>
  <c r="EX75"/>
  <c r="DX76"/>
  <c r="EK76"/>
  <c r="EX76"/>
  <c r="DX77"/>
  <c r="EK77"/>
  <c r="DX78"/>
  <c r="EK78"/>
  <c r="DX79"/>
  <c r="EX79"/>
  <c r="DX80"/>
  <c r="EK80"/>
  <c r="EX80"/>
  <c r="DX81"/>
  <c r="EK81"/>
  <c r="DX82"/>
  <c r="EK82"/>
  <c r="DX83"/>
  <c r="EX83"/>
  <c r="EK83"/>
  <c r="DX84"/>
  <c r="EX84"/>
  <c r="DX85"/>
  <c r="EK85"/>
  <c r="DX86"/>
  <c r="EK86"/>
  <c r="DX87"/>
  <c r="EX87"/>
  <c r="DX88"/>
  <c r="EK88"/>
  <c r="DX89"/>
  <c r="EK89"/>
  <c r="DX90"/>
  <c r="EK90"/>
  <c r="DX91"/>
  <c r="EX91"/>
  <c r="DX92"/>
  <c r="EK92"/>
  <c r="EX92"/>
  <c r="DX93"/>
  <c r="EE100"/>
  <c r="ET100"/>
  <c r="EE101"/>
  <c r="ET101"/>
  <c r="EE102"/>
  <c r="ET102"/>
  <c r="EE103"/>
  <c r="ET103"/>
  <c r="EE104"/>
  <c r="ET104"/>
  <c r="EE105"/>
  <c r="ET105"/>
  <c r="EE106"/>
  <c r="EE107"/>
  <c r="EE108"/>
  <c r="EE109"/>
  <c r="EE110"/>
  <c r="EE111"/>
  <c r="EE112"/>
  <c r="EE113"/>
  <c r="EE114"/>
  <c r="EK79"/>
  <c r="EK91"/>
  <c r="EX88"/>
  <c r="EK84"/>
  <c r="EK75"/>
  <c r="EX72"/>
  <c r="EK68"/>
  <c r="EK59"/>
  <c r="EX56"/>
  <c r="EK52"/>
  <c r="EK63"/>
  <c r="EK87"/>
  <c r="EK71"/>
  <c r="EK55"/>
  <c r="EX89"/>
  <c r="EX85"/>
  <c r="EX81"/>
  <c r="EX77"/>
  <c r="EX73"/>
  <c r="EX69"/>
  <c r="EX65"/>
  <c r="EX61"/>
  <c r="EX57"/>
  <c r="EX53"/>
  <c r="EX49"/>
  <c r="EX90"/>
  <c r="EX86"/>
  <c r="EX82"/>
  <c r="EX78"/>
  <c r="EX74"/>
  <c r="EX70"/>
  <c r="EX66"/>
  <c r="EX62"/>
  <c r="EX58"/>
  <c r="EX54"/>
  <c r="EX50"/>
</calcChain>
</file>

<file path=xl/sharedStrings.xml><?xml version="1.0" encoding="utf-8"?>
<sst xmlns="http://schemas.openxmlformats.org/spreadsheetml/2006/main" count="299" uniqueCount="192">
  <si>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</si>
  <si>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</si>
  <si>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</si>
  <si>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</si>
  <si>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</si>
  <si>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</si>
  <si>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</si>
  <si>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</si>
  <si>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</si>
  <si>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</si>
  <si>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</si>
  <si>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</si>
  <si>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</si>
  <si>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</si>
  <si>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</si>
  <si>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</si>
  <si>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</si>
  <si>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</si>
  <si>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Чувашско-Бурнаевское СП</t>
  </si>
  <si>
    <t>бюджет Чувашско-Бурнаевского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</si>
  <si>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</si>
  <si>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</si>
  <si>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</si>
  <si>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</si>
  <si>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</si>
  <si>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</si>
  <si>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</si>
  <si>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</si>
  <si>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</si>
  <si>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</si>
  <si>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</si>
  <si>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</si>
  <si>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</si>
  <si>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</si>
  <si>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</si>
  <si>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</si>
  <si>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</si>
  <si>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</si>
  <si>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</si>
  <si>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</si>
  <si>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</si>
  <si>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</si>
  <si>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</si>
  <si>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</si>
  <si>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</si>
  <si>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</si>
  <si>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</si>
  <si>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</si>
  <si>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</si>
  <si>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</si>
  <si>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</si>
  <si>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</si>
  <si>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</si>
  <si>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</si>
  <si>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</si>
  <si>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</si>
  <si>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</si>
  <si>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</si>
  <si>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</si>
  <si>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</si>
  <si>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</si>
  <si>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</si>
  <si>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</si>
  <si>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</si>
  <si>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</si>
  <si>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</si>
  <si>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</si>
  <si>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</si>
  <si>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</si>
  <si>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</si>
  <si>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Дотация на выравнивание бюджетной обеспеченности</t>
  </si>
  <si>
    <t>80120216001100000150151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</si>
  <si>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</si>
  <si>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</si>
  <si>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</si>
  <si>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</si>
  <si>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</si>
  <si>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</si>
  <si>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</si>
  <si>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</si>
  <si>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</si>
  <si>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</si>
  <si>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</si>
  <si>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</si>
  <si>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</si>
  <si>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</si>
  <si>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</si>
  <si>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</si>
  <si>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82801029900002030121211</t>
  </si>
  <si>
    <t>Начисления на выплаты по оплате труда</t>
  </si>
  <si>
    <t>82801029900002030129213</t>
  </si>
  <si>
    <t>82801049900002040121211</t>
  </si>
  <si>
    <t>82801049900002040129213</t>
  </si>
  <si>
    <t>Услуги связи</t>
  </si>
  <si>
    <t>82801049900002040244221</t>
  </si>
  <si>
    <t>Коммунальные услуги</t>
  </si>
  <si>
    <t>82801049900002040244223</t>
  </si>
  <si>
    <t>Работы, услуги по содержанию имущества</t>
  </si>
  <si>
    <t>82801049900002040244225</t>
  </si>
  <si>
    <t>Прочие работы, услуги</t>
  </si>
  <si>
    <t>82801049900002040244226</t>
  </si>
  <si>
    <t>Страхование</t>
  </si>
  <si>
    <t>82801049900002040244227</t>
  </si>
  <si>
    <t>Увеличение стоимости горюче-смазочных материалов</t>
  </si>
  <si>
    <t>82801049900002040244343</t>
  </si>
  <si>
    <t>Увеличение стоимости прочих оборотных запасов (материалов)</t>
  </si>
  <si>
    <t>82801049900002040244346</t>
  </si>
  <si>
    <t>82801049900002040247223</t>
  </si>
  <si>
    <t>Налоги, пошлины и сборы</t>
  </si>
  <si>
    <t>82801049900002040852291</t>
  </si>
  <si>
    <t>Штрафы за нарушение законодательства о налогах и сборах, законодательства о страховых взносах</t>
  </si>
  <si>
    <t>82801049900002040853292</t>
  </si>
  <si>
    <t>82801139900002950851291</t>
  </si>
  <si>
    <t>82801139900029900111211</t>
  </si>
  <si>
    <t>82801139900029900119213</t>
  </si>
  <si>
    <t>82801139900029900244226</t>
  </si>
  <si>
    <t>82801139900029900244346</t>
  </si>
  <si>
    <t>Увеличение стоимости прочих материальных запасов однократного применения</t>
  </si>
  <si>
    <t>82801139900092350244349</t>
  </si>
  <si>
    <t>82801139900092410244227</t>
  </si>
  <si>
    <t>82802039900051180121211</t>
  </si>
  <si>
    <t>82802039900051180129213</t>
  </si>
  <si>
    <t>82802039900051180244346</t>
  </si>
  <si>
    <t>82804099900078020244225</t>
  </si>
  <si>
    <t>Увеличение стоимости строительных материалов</t>
  </si>
  <si>
    <t>82804099900078020244344</t>
  </si>
  <si>
    <t>82805039900078010244226</t>
  </si>
  <si>
    <t>82805039900078010247223</t>
  </si>
  <si>
    <t>82805039900078040244223</t>
  </si>
  <si>
    <t>82805039900078040244344</t>
  </si>
  <si>
    <t>82805039900078050244225</t>
  </si>
  <si>
    <t>82805039900078050244226</t>
  </si>
  <si>
    <t>82805039900078050244227</t>
  </si>
  <si>
    <t>Увеличение стоимости основных средств</t>
  </si>
  <si>
    <t>82805039900078050244310</t>
  </si>
  <si>
    <t>82805039900078050244344</t>
  </si>
  <si>
    <t>82805039900078050244346</t>
  </si>
  <si>
    <t>82805039900078050247223</t>
  </si>
  <si>
    <t>82805039900078050852291</t>
  </si>
  <si>
    <t>82805039900078060244226</t>
  </si>
  <si>
    <t>82805039900078060244310</t>
  </si>
  <si>
    <t>82805039900078060244344</t>
  </si>
  <si>
    <t>82805039900078070244225</t>
  </si>
  <si>
    <t>82805039900078070244310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</si>
  <si>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</si>
  <si>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</si>
  <si>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</si>
  <si>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</si>
  <si>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</si>
  <si>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</si>
  <si>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</si>
  <si>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</si>
  <si>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</si>
  <si>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</si>
  <si>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</si>
  <si>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</si>
  <si>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</si>
  <si>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</si>
  <si>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</si>
  <si>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</si>
  <si>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</si>
  <si>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</si>
  <si>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</si>
  <si>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</si>
  <si>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</si>
  <si>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</si>
  <si>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</si>
  <si>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</si>
  <si>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</si>
  <si>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</si>
  <si>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</si>
  <si>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</si>
  <si>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</si>
  <si>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</si>
  <si>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</si>
  <si>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</si>
  <si>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</si>
  <si>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</si>
  <si>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</si>
  <si>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</si>
  <si>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</si>
  <si>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</si>
  <si>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</si>
  <si>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</si>
  <si>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</si>
  <si>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182</t>
  </si>
  <si>
    <t>801</t>
  </si>
  <si>
    <t>111</t>
  </si>
  <si>
    <t>134</t>
  </si>
  <si>
    <t>155</t>
  </si>
  <si>
    <t>151</t>
  </si>
  <si>
    <t>Чувашско-Бурнаевское Сп на 01.01.2023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</si>
</sst>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/>
    <xf numFmtId="49" fontId="2" fillId="0" borderId="2" xfId="0" applyNumberFormat="1" applyFont="1" applyBorder="1" applyAlignment="1" applyProtection="1"/>
    <xf numFmtId="49" fontId="2" fillId="0" borderId="3" xfId="0" applyNumberFormat="1" applyFont="1" applyBorder="1" applyAlignment="1" applyProtection="1"/>
    <xf numFmtId="4" fontId="2" fillId="0" borderId="34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6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5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/>
    </xf>
    <xf numFmtId="4" fontId="2" fillId="0" borderId="4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wrapText="1"/>
    </xf>
    <xf numFmtId="0" fontId="2" fillId="0" borderId="30" xfId="0" applyFont="1" applyBorder="1" applyAlignment="1" applyProtection="1"/>
    <xf numFmtId="0" fontId="2" fillId="0" borderId="33" xfId="0" applyFont="1" applyBorder="1" applyAlignment="1" applyProtection="1"/>
    <xf numFmtId="49" fontId="2" fillId="0" borderId="11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/>
    <xf numFmtId="0" fontId="2" fillId="0" borderId="30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7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4" fontId="2" fillId="0" borderId="5" xfId="0" applyNumberFormat="1" applyFont="1" applyBorder="1" applyAlignment="1" applyProtection="1">
      <alignment horizontal="right"/>
    </xf>
    <xf numFmtId="4" fontId="3" fillId="0" borderId="6" xfId="0" applyNumberFormat="1" applyFont="1" applyBorder="1" applyAlignment="1" applyProtection="1">
      <alignment horizontal="right"/>
    </xf>
    <xf numFmtId="4" fontId="3" fillId="0" borderId="7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" fontId="2" fillId="0" borderId="26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4" xfId="0" applyNumberFormat="1" applyFont="1" applyBorder="1" applyAlignment="1" applyProtection="1">
      <alignment horizontal="center"/>
    </xf>
    <xf numFmtId="0" fontId="2" fillId="0" borderId="24" xfId="0" applyFont="1" applyBorder="1" applyAlignment="1" applyProtection="1"/>
    <xf numFmtId="0" fontId="2" fillId="0" borderId="12" xfId="0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" fontId="7" fillId="0" borderId="26" xfId="0" applyNumberFormat="1" applyFont="1" applyBorder="1" applyAlignment="1" applyProtection="1">
      <alignment horizontal="right"/>
    </xf>
    <xf numFmtId="4" fontId="7" fillId="0" borderId="3" xfId="0" applyNumberFormat="1" applyFont="1" applyBorder="1" applyAlignment="1" applyProtection="1">
      <alignment horizontal="right"/>
    </xf>
    <xf numFmtId="14" fontId="7" fillId="0" borderId="16" xfId="0" applyNumberFormat="1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topLeftCell="A109" workbookViewId="0">
      <selection activeCell="A95" sqref="A95:IV99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14" t="s">
        <v>6</v>
      </c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115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5" t="s">
        <v>16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40" t="s">
        <v>17</v>
      </c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107"/>
    </row>
    <row r="7" spans="1:166" ht="15" customHeight="1">
      <c r="A7" s="108" t="s">
        <v>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"/>
      <c r="BD7" s="1"/>
      <c r="BE7" s="105" t="s">
        <v>18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5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111"/>
    </row>
    <row r="8" spans="1:166" ht="1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40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3"/>
    </row>
    <row r="9" spans="1:166" ht="1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"/>
      <c r="BD9" s="1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40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3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5" t="s">
        <v>19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40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107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40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107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4">
        <v>383</v>
      </c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3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3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8" t="s">
        <v>21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93"/>
      <c r="AN16" s="87" t="s">
        <v>22</v>
      </c>
      <c r="AO16" s="88"/>
      <c r="AP16" s="88"/>
      <c r="AQ16" s="88"/>
      <c r="AR16" s="88"/>
      <c r="AS16" s="93"/>
      <c r="AT16" s="87" t="s">
        <v>23</v>
      </c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93"/>
      <c r="BJ16" s="87" t="s">
        <v>24</v>
      </c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93"/>
      <c r="CF16" s="84" t="s">
        <v>25</v>
      </c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6"/>
      <c r="ET16" s="87" t="s">
        <v>26</v>
      </c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9"/>
    </row>
    <row r="17" spans="1:166" ht="57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4"/>
      <c r="AN17" s="90"/>
      <c r="AO17" s="91"/>
      <c r="AP17" s="91"/>
      <c r="AQ17" s="91"/>
      <c r="AR17" s="91"/>
      <c r="AS17" s="94"/>
      <c r="AT17" s="90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4"/>
      <c r="BJ17" s="90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4"/>
      <c r="CF17" s="85" t="s">
        <v>27</v>
      </c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6"/>
      <c r="CW17" s="84" t="s">
        <v>28</v>
      </c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6"/>
      <c r="DN17" s="84" t="s">
        <v>29</v>
      </c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6"/>
      <c r="EE17" s="84" t="s">
        <v>30</v>
      </c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6"/>
      <c r="ET17" s="90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2"/>
    </row>
    <row r="18" spans="1:166" ht="12" customHeight="1">
      <c r="A18" s="65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70"/>
      <c r="BD18" s="70"/>
      <c r="BE18" s="70"/>
      <c r="BF18" s="70"/>
      <c r="BG18" s="70"/>
      <c r="BH18" s="70"/>
      <c r="BI18" s="71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72">
        <v>9</v>
      </c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3"/>
    </row>
    <row r="19" spans="1:166" ht="15" customHeight="1">
      <c r="A19" s="100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76" t="s">
        <v>32</v>
      </c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9"/>
      <c r="BE19" s="79"/>
      <c r="BF19" s="79"/>
      <c r="BG19" s="79"/>
      <c r="BH19" s="79"/>
      <c r="BI19" s="80"/>
      <c r="BJ19" s="81">
        <v>6228220.7300000004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>
        <v>6208274.2000000002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>
        <f t="shared" ref="EE19:EE41" si="0">CF19+CW19+DN19</f>
        <v>6208274.2000000002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>
        <f t="shared" ref="ET19:ET41" si="1">BJ19-EE19</f>
        <v>19946.530000000261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2"/>
    </row>
    <row r="20" spans="1:166" ht="15" customHeight="1">
      <c r="A20" s="38" t="s">
        <v>33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47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9"/>
      <c r="BD20" s="41"/>
      <c r="BE20" s="41"/>
      <c r="BF20" s="41"/>
      <c r="BG20" s="41"/>
      <c r="BH20" s="41"/>
      <c r="BI20" s="42"/>
      <c r="BJ20" s="32">
        <v>6228220.7300000004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6208274.2000000002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4">
        <f t="shared" si="0"/>
        <v>6208274.2000000002</v>
      </c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6"/>
      <c r="ET20" s="32">
        <f t="shared" si="1"/>
        <v>19946.530000000261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85.15" customHeight="1">
      <c r="A21" s="102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7"/>
      <c r="AO21" s="48"/>
      <c r="AP21" s="48"/>
      <c r="AQ21" s="48"/>
      <c r="AR21" s="48"/>
      <c r="AS21" s="48"/>
      <c r="AT21" s="48" t="s">
        <v>35</v>
      </c>
      <c r="AU21" s="48"/>
      <c r="AV21" s="48"/>
      <c r="AW21" s="48"/>
      <c r="AX21" s="48"/>
      <c r="AY21" s="48"/>
      <c r="AZ21" s="48"/>
      <c r="BA21" s="48"/>
      <c r="BB21" s="48"/>
      <c r="BC21" s="49"/>
      <c r="BD21" s="41"/>
      <c r="BE21" s="41"/>
      <c r="BF21" s="41"/>
      <c r="BG21" s="41"/>
      <c r="BH21" s="41"/>
      <c r="BI21" s="42"/>
      <c r="BJ21" s="32">
        <v>156000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4">
        <f t="shared" si="0"/>
        <v>0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6"/>
      <c r="ET21" s="32">
        <f t="shared" si="1"/>
        <v>156000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1.5" customHeight="1">
      <c r="A22" s="102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7"/>
      <c r="AO22" s="48"/>
      <c r="AP22" s="48"/>
      <c r="AQ22" s="48"/>
      <c r="AR22" s="48"/>
      <c r="AS22" s="48"/>
      <c r="AT22" s="48" t="s">
        <v>37</v>
      </c>
      <c r="AU22" s="48"/>
      <c r="AV22" s="48"/>
      <c r="AW22" s="48"/>
      <c r="AX22" s="48"/>
      <c r="AY22" s="48"/>
      <c r="AZ22" s="48"/>
      <c r="BA22" s="48"/>
      <c r="BB22" s="48"/>
      <c r="BC22" s="49"/>
      <c r="BD22" s="41"/>
      <c r="BE22" s="41"/>
      <c r="BF22" s="41"/>
      <c r="BG22" s="41"/>
      <c r="BH22" s="41"/>
      <c r="BI22" s="4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107203.36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4">
        <f t="shared" si="0"/>
        <v>107203.36</v>
      </c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6"/>
      <c r="ET22" s="32">
        <f t="shared" si="1"/>
        <v>-107203.36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>
      <c r="A23" s="102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7"/>
      <c r="AO23" s="48"/>
      <c r="AP23" s="48"/>
      <c r="AQ23" s="48"/>
      <c r="AR23" s="48"/>
      <c r="AS23" s="48"/>
      <c r="AT23" s="48" t="s">
        <v>39</v>
      </c>
      <c r="AU23" s="48"/>
      <c r="AV23" s="48"/>
      <c r="AW23" s="48"/>
      <c r="AX23" s="48"/>
      <c r="AY23" s="48"/>
      <c r="AZ23" s="48"/>
      <c r="BA23" s="48"/>
      <c r="BB23" s="48"/>
      <c r="BC23" s="49"/>
      <c r="BD23" s="41"/>
      <c r="BE23" s="41"/>
      <c r="BF23" s="41"/>
      <c r="BG23" s="41"/>
      <c r="BH23" s="41"/>
      <c r="BI23" s="4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81.040000000000006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4">
        <f t="shared" si="0"/>
        <v>81.040000000000006</v>
      </c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6"/>
      <c r="ET23" s="32">
        <f t="shared" si="1"/>
        <v>-81.040000000000006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7"/>
      <c r="AO24" s="48"/>
      <c r="AP24" s="48"/>
      <c r="AQ24" s="48"/>
      <c r="AR24" s="48"/>
      <c r="AS24" s="48"/>
      <c r="AT24" s="48" t="s">
        <v>41</v>
      </c>
      <c r="AU24" s="48"/>
      <c r="AV24" s="48"/>
      <c r="AW24" s="48"/>
      <c r="AX24" s="48"/>
      <c r="AY24" s="48"/>
      <c r="AZ24" s="48"/>
      <c r="BA24" s="48"/>
      <c r="BB24" s="48"/>
      <c r="BC24" s="49"/>
      <c r="BD24" s="41"/>
      <c r="BE24" s="41"/>
      <c r="BF24" s="41"/>
      <c r="BG24" s="41"/>
      <c r="BH24" s="41"/>
      <c r="BI24" s="4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40.409999999999997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4">
        <f t="shared" si="0"/>
        <v>40.409999999999997</v>
      </c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6"/>
      <c r="ET24" s="32">
        <f t="shared" si="1"/>
        <v>-40.409999999999997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2.75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7"/>
      <c r="AO25" s="48"/>
      <c r="AP25" s="48"/>
      <c r="AQ25" s="48"/>
      <c r="AR25" s="48"/>
      <c r="AS25" s="48"/>
      <c r="AT25" s="48" t="s">
        <v>43</v>
      </c>
      <c r="AU25" s="48"/>
      <c r="AV25" s="48"/>
      <c r="AW25" s="48"/>
      <c r="AX25" s="48"/>
      <c r="AY25" s="48"/>
      <c r="AZ25" s="48"/>
      <c r="BA25" s="48"/>
      <c r="BB25" s="48"/>
      <c r="BC25" s="49"/>
      <c r="BD25" s="41"/>
      <c r="BE25" s="41"/>
      <c r="BF25" s="41"/>
      <c r="BG25" s="41"/>
      <c r="BH25" s="41"/>
      <c r="BI25" s="42"/>
      <c r="BJ25" s="32">
        <v>34000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4">
        <f t="shared" si="0"/>
        <v>0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6"/>
      <c r="ET25" s="32">
        <f t="shared" si="1"/>
        <v>34000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7"/>
      <c r="AO26" s="48"/>
      <c r="AP26" s="48"/>
      <c r="AQ26" s="48"/>
      <c r="AR26" s="48"/>
      <c r="AS26" s="48"/>
      <c r="AT26" s="48" t="s">
        <v>45</v>
      </c>
      <c r="AU26" s="48"/>
      <c r="AV26" s="48"/>
      <c r="AW26" s="48"/>
      <c r="AX26" s="48"/>
      <c r="AY26" s="48"/>
      <c r="AZ26" s="48"/>
      <c r="BA26" s="48"/>
      <c r="BB26" s="48"/>
      <c r="BC26" s="49"/>
      <c r="BD26" s="41"/>
      <c r="BE26" s="41"/>
      <c r="BF26" s="41"/>
      <c r="BG26" s="41"/>
      <c r="BH26" s="41"/>
      <c r="BI26" s="4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34658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4">
        <f t="shared" si="0"/>
        <v>34658</v>
      </c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6"/>
      <c r="ET26" s="32">
        <f t="shared" si="1"/>
        <v>-34658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24.2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7"/>
      <c r="AO27" s="48"/>
      <c r="AP27" s="48"/>
      <c r="AQ27" s="48"/>
      <c r="AR27" s="48"/>
      <c r="AS27" s="48"/>
      <c r="AT27" s="48" t="s">
        <v>47</v>
      </c>
      <c r="AU27" s="48"/>
      <c r="AV27" s="48"/>
      <c r="AW27" s="48"/>
      <c r="AX27" s="48"/>
      <c r="AY27" s="48"/>
      <c r="AZ27" s="48"/>
      <c r="BA27" s="48"/>
      <c r="BB27" s="48"/>
      <c r="BC27" s="49"/>
      <c r="BD27" s="41"/>
      <c r="BE27" s="41"/>
      <c r="BF27" s="41"/>
      <c r="BG27" s="41"/>
      <c r="BH27" s="41"/>
      <c r="BI27" s="4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398.38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4">
        <f t="shared" si="0"/>
        <v>398.38</v>
      </c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6"/>
      <c r="ET27" s="32">
        <f t="shared" si="1"/>
        <v>-398.38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0.75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7"/>
      <c r="AO28" s="48"/>
      <c r="AP28" s="48"/>
      <c r="AQ28" s="48"/>
      <c r="AR28" s="48"/>
      <c r="AS28" s="48"/>
      <c r="AT28" s="48" t="s">
        <v>49</v>
      </c>
      <c r="AU28" s="48"/>
      <c r="AV28" s="48"/>
      <c r="AW28" s="48"/>
      <c r="AX28" s="48"/>
      <c r="AY28" s="48"/>
      <c r="AZ28" s="48"/>
      <c r="BA28" s="48"/>
      <c r="BB28" s="48"/>
      <c r="BC28" s="49"/>
      <c r="BD28" s="41"/>
      <c r="BE28" s="41"/>
      <c r="BF28" s="41"/>
      <c r="BG28" s="41"/>
      <c r="BH28" s="41"/>
      <c r="BI28" s="42"/>
      <c r="BJ28" s="32">
        <v>121000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4">
        <f t="shared" si="0"/>
        <v>0</v>
      </c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6"/>
      <c r="ET28" s="32">
        <f t="shared" si="1"/>
        <v>121000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97.15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7"/>
      <c r="AO29" s="48"/>
      <c r="AP29" s="48"/>
      <c r="AQ29" s="48"/>
      <c r="AR29" s="48"/>
      <c r="AS29" s="48"/>
      <c r="AT29" s="48" t="s">
        <v>51</v>
      </c>
      <c r="AU29" s="48"/>
      <c r="AV29" s="48"/>
      <c r="AW29" s="48"/>
      <c r="AX29" s="48"/>
      <c r="AY29" s="48"/>
      <c r="AZ29" s="48"/>
      <c r="BA29" s="48"/>
      <c r="BB29" s="48"/>
      <c r="BC29" s="49"/>
      <c r="BD29" s="41"/>
      <c r="BE29" s="41"/>
      <c r="BF29" s="41"/>
      <c r="BG29" s="41"/>
      <c r="BH29" s="41"/>
      <c r="BI29" s="4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145219.82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4">
        <f t="shared" si="0"/>
        <v>145219.82</v>
      </c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6"/>
      <c r="ET29" s="32">
        <f t="shared" si="1"/>
        <v>-145219.82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72.95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7"/>
      <c r="AO30" s="48"/>
      <c r="AP30" s="48"/>
      <c r="AQ30" s="48"/>
      <c r="AR30" s="48"/>
      <c r="AS30" s="48"/>
      <c r="AT30" s="48" t="s">
        <v>53</v>
      </c>
      <c r="AU30" s="48"/>
      <c r="AV30" s="48"/>
      <c r="AW30" s="48"/>
      <c r="AX30" s="48"/>
      <c r="AY30" s="48"/>
      <c r="AZ30" s="48"/>
      <c r="BA30" s="48"/>
      <c r="BB30" s="48"/>
      <c r="BC30" s="49"/>
      <c r="BD30" s="41"/>
      <c r="BE30" s="41"/>
      <c r="BF30" s="41"/>
      <c r="BG30" s="41"/>
      <c r="BH30" s="41"/>
      <c r="BI30" s="4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868.01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4">
        <f t="shared" si="0"/>
        <v>868.01</v>
      </c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6"/>
      <c r="ET30" s="32">
        <f t="shared" si="1"/>
        <v>-868.01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48.6" customHeight="1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7"/>
      <c r="AO31" s="48"/>
      <c r="AP31" s="48"/>
      <c r="AQ31" s="48"/>
      <c r="AR31" s="48"/>
      <c r="AS31" s="48"/>
      <c r="AT31" s="48" t="s">
        <v>55</v>
      </c>
      <c r="AU31" s="48"/>
      <c r="AV31" s="48"/>
      <c r="AW31" s="48"/>
      <c r="AX31" s="48"/>
      <c r="AY31" s="48"/>
      <c r="AZ31" s="48"/>
      <c r="BA31" s="48"/>
      <c r="BB31" s="48"/>
      <c r="BC31" s="49"/>
      <c r="BD31" s="41"/>
      <c r="BE31" s="41"/>
      <c r="BF31" s="41"/>
      <c r="BG31" s="41"/>
      <c r="BH31" s="41"/>
      <c r="BI31" s="42"/>
      <c r="BJ31" s="32">
        <v>84000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4">
        <f t="shared" si="0"/>
        <v>0</v>
      </c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6"/>
      <c r="ET31" s="32">
        <f t="shared" si="1"/>
        <v>84000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7"/>
      <c r="AO32" s="48"/>
      <c r="AP32" s="48"/>
      <c r="AQ32" s="48"/>
      <c r="AR32" s="48"/>
      <c r="AS32" s="48"/>
      <c r="AT32" s="48" t="s">
        <v>57</v>
      </c>
      <c r="AU32" s="48"/>
      <c r="AV32" s="48"/>
      <c r="AW32" s="48"/>
      <c r="AX32" s="48"/>
      <c r="AY32" s="48"/>
      <c r="AZ32" s="48"/>
      <c r="BA32" s="48"/>
      <c r="BB32" s="48"/>
      <c r="BC32" s="49"/>
      <c r="BD32" s="41"/>
      <c r="BE32" s="41"/>
      <c r="BF32" s="41"/>
      <c r="BG32" s="41"/>
      <c r="BH32" s="41"/>
      <c r="BI32" s="4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69160.490000000005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4">
        <f t="shared" si="0"/>
        <v>69160.490000000005</v>
      </c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6"/>
      <c r="ET32" s="32">
        <f t="shared" si="1"/>
        <v>-69160.490000000005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7"/>
      <c r="AO33" s="48"/>
      <c r="AP33" s="48"/>
      <c r="AQ33" s="48"/>
      <c r="AR33" s="48"/>
      <c r="AS33" s="48"/>
      <c r="AT33" s="48" t="s">
        <v>59</v>
      </c>
      <c r="AU33" s="48"/>
      <c r="AV33" s="48"/>
      <c r="AW33" s="48"/>
      <c r="AX33" s="48"/>
      <c r="AY33" s="48"/>
      <c r="AZ33" s="48"/>
      <c r="BA33" s="48"/>
      <c r="BB33" s="48"/>
      <c r="BC33" s="49"/>
      <c r="BD33" s="41"/>
      <c r="BE33" s="41"/>
      <c r="BF33" s="41"/>
      <c r="BG33" s="41"/>
      <c r="BH33" s="41"/>
      <c r="BI33" s="4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1134.67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4">
        <f t="shared" si="0"/>
        <v>1134.67</v>
      </c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6"/>
      <c r="ET33" s="32">
        <f t="shared" si="1"/>
        <v>-1134.67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48.6" customHeight="1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7"/>
      <c r="AO34" s="48"/>
      <c r="AP34" s="48"/>
      <c r="AQ34" s="48"/>
      <c r="AR34" s="48"/>
      <c r="AS34" s="48"/>
      <c r="AT34" s="48" t="s">
        <v>61</v>
      </c>
      <c r="AU34" s="48"/>
      <c r="AV34" s="48"/>
      <c r="AW34" s="48"/>
      <c r="AX34" s="48"/>
      <c r="AY34" s="48"/>
      <c r="AZ34" s="48"/>
      <c r="BA34" s="48"/>
      <c r="BB34" s="48"/>
      <c r="BC34" s="49"/>
      <c r="BD34" s="41"/>
      <c r="BE34" s="41"/>
      <c r="BF34" s="41"/>
      <c r="BG34" s="41"/>
      <c r="BH34" s="41"/>
      <c r="BI34" s="42"/>
      <c r="BJ34" s="32">
        <v>276000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4">
        <f t="shared" si="0"/>
        <v>0</v>
      </c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6"/>
      <c r="ET34" s="32">
        <f t="shared" si="1"/>
        <v>276000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7"/>
      <c r="AO35" s="48"/>
      <c r="AP35" s="48"/>
      <c r="AQ35" s="48"/>
      <c r="AR35" s="48"/>
      <c r="AS35" s="48"/>
      <c r="AT35" s="48" t="s">
        <v>63</v>
      </c>
      <c r="AU35" s="48"/>
      <c r="AV35" s="48"/>
      <c r="AW35" s="48"/>
      <c r="AX35" s="48"/>
      <c r="AY35" s="48"/>
      <c r="AZ35" s="48"/>
      <c r="BA35" s="48"/>
      <c r="BB35" s="48"/>
      <c r="BC35" s="49"/>
      <c r="BD35" s="41"/>
      <c r="BE35" s="41"/>
      <c r="BF35" s="41"/>
      <c r="BG35" s="41"/>
      <c r="BH35" s="41"/>
      <c r="BI35" s="4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291726.11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4">
        <f t="shared" si="0"/>
        <v>291726.11</v>
      </c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6"/>
      <c r="ET35" s="32">
        <f t="shared" si="1"/>
        <v>-291726.11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7"/>
      <c r="AO36" s="48"/>
      <c r="AP36" s="48"/>
      <c r="AQ36" s="48"/>
      <c r="AR36" s="48"/>
      <c r="AS36" s="48"/>
      <c r="AT36" s="48" t="s">
        <v>65</v>
      </c>
      <c r="AU36" s="48"/>
      <c r="AV36" s="48"/>
      <c r="AW36" s="48"/>
      <c r="AX36" s="48"/>
      <c r="AY36" s="48"/>
      <c r="AZ36" s="48"/>
      <c r="BA36" s="48"/>
      <c r="BB36" s="48"/>
      <c r="BC36" s="49"/>
      <c r="BD36" s="41"/>
      <c r="BE36" s="41"/>
      <c r="BF36" s="41"/>
      <c r="BG36" s="41"/>
      <c r="BH36" s="41"/>
      <c r="BI36" s="4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563.17999999999995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4">
        <f t="shared" si="0"/>
        <v>563.17999999999995</v>
      </c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6"/>
      <c r="ET36" s="32">
        <f t="shared" si="1"/>
        <v>-563.17999999999995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48.6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7"/>
      <c r="AO37" s="48"/>
      <c r="AP37" s="48"/>
      <c r="AQ37" s="48"/>
      <c r="AR37" s="48"/>
      <c r="AS37" s="48"/>
      <c r="AT37" s="48" t="s">
        <v>67</v>
      </c>
      <c r="AU37" s="48"/>
      <c r="AV37" s="48"/>
      <c r="AW37" s="48"/>
      <c r="AX37" s="48"/>
      <c r="AY37" s="48"/>
      <c r="AZ37" s="48"/>
      <c r="BA37" s="48"/>
      <c r="BB37" s="48"/>
      <c r="BC37" s="49"/>
      <c r="BD37" s="41"/>
      <c r="BE37" s="41"/>
      <c r="BF37" s="41"/>
      <c r="BG37" s="41"/>
      <c r="BH37" s="41"/>
      <c r="BI37" s="42"/>
      <c r="BJ37" s="32">
        <v>209655.9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209655.9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4">
        <f t="shared" si="0"/>
        <v>209655.9</v>
      </c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6"/>
      <c r="ET37" s="32">
        <f t="shared" si="1"/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36.4" customHeight="1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7"/>
      <c r="AO38" s="48"/>
      <c r="AP38" s="48"/>
      <c r="AQ38" s="48"/>
      <c r="AR38" s="48"/>
      <c r="AS38" s="48"/>
      <c r="AT38" s="48" t="s">
        <v>69</v>
      </c>
      <c r="AU38" s="48"/>
      <c r="AV38" s="48"/>
      <c r="AW38" s="48"/>
      <c r="AX38" s="48"/>
      <c r="AY38" s="48"/>
      <c r="AZ38" s="48"/>
      <c r="BA38" s="48"/>
      <c r="BB38" s="48"/>
      <c r="BC38" s="49"/>
      <c r="BD38" s="41"/>
      <c r="BE38" s="41"/>
      <c r="BF38" s="41"/>
      <c r="BG38" s="41"/>
      <c r="BH38" s="41"/>
      <c r="BI38" s="42"/>
      <c r="BJ38" s="32">
        <v>273700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273700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4">
        <f t="shared" si="0"/>
        <v>273700</v>
      </c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6"/>
      <c r="ET38" s="32">
        <f t="shared" si="1"/>
        <v>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24.2" customHeight="1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7"/>
      <c r="AO39" s="48"/>
      <c r="AP39" s="48"/>
      <c r="AQ39" s="48"/>
      <c r="AR39" s="48"/>
      <c r="AS39" s="48"/>
      <c r="AT39" s="48" t="s">
        <v>71</v>
      </c>
      <c r="AU39" s="48"/>
      <c r="AV39" s="48"/>
      <c r="AW39" s="48"/>
      <c r="AX39" s="48"/>
      <c r="AY39" s="48"/>
      <c r="AZ39" s="48"/>
      <c r="BA39" s="48"/>
      <c r="BB39" s="48"/>
      <c r="BC39" s="49"/>
      <c r="BD39" s="41"/>
      <c r="BE39" s="41"/>
      <c r="BF39" s="41"/>
      <c r="BG39" s="41"/>
      <c r="BH39" s="41"/>
      <c r="BI39" s="42"/>
      <c r="BJ39" s="32">
        <v>1526200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1526200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4">
        <f t="shared" si="0"/>
        <v>1526200</v>
      </c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6"/>
      <c r="ET39" s="32">
        <f t="shared" si="1"/>
        <v>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48.6" customHeight="1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7"/>
      <c r="AO40" s="48"/>
      <c r="AP40" s="48"/>
      <c r="AQ40" s="48"/>
      <c r="AR40" s="48"/>
      <c r="AS40" s="48"/>
      <c r="AT40" s="48" t="s">
        <v>73</v>
      </c>
      <c r="AU40" s="48"/>
      <c r="AV40" s="48"/>
      <c r="AW40" s="48"/>
      <c r="AX40" s="48"/>
      <c r="AY40" s="48"/>
      <c r="AZ40" s="48"/>
      <c r="BA40" s="48"/>
      <c r="BB40" s="48"/>
      <c r="BC40" s="49"/>
      <c r="BD40" s="41"/>
      <c r="BE40" s="41"/>
      <c r="BF40" s="41"/>
      <c r="BG40" s="41"/>
      <c r="BH40" s="41"/>
      <c r="BI40" s="42"/>
      <c r="BJ40" s="32">
        <v>110140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110140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4">
        <f t="shared" si="0"/>
        <v>110140</v>
      </c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6"/>
      <c r="ET40" s="32">
        <f t="shared" si="1"/>
        <v>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36.4" customHeight="1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7"/>
      <c r="AO41" s="48"/>
      <c r="AP41" s="48"/>
      <c r="AQ41" s="48"/>
      <c r="AR41" s="48"/>
      <c r="AS41" s="48"/>
      <c r="AT41" s="48" t="s">
        <v>75</v>
      </c>
      <c r="AU41" s="48"/>
      <c r="AV41" s="48"/>
      <c r="AW41" s="48"/>
      <c r="AX41" s="48"/>
      <c r="AY41" s="48"/>
      <c r="AZ41" s="48"/>
      <c r="BA41" s="48"/>
      <c r="BB41" s="48"/>
      <c r="BC41" s="49"/>
      <c r="BD41" s="41"/>
      <c r="BE41" s="41"/>
      <c r="BF41" s="41"/>
      <c r="BG41" s="41"/>
      <c r="BH41" s="41"/>
      <c r="BI41" s="42"/>
      <c r="BJ41" s="32">
        <v>3437524.83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3437524.83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4">
        <f t="shared" si="0"/>
        <v>3437524.83</v>
      </c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6"/>
      <c r="ET41" s="32">
        <f t="shared" si="1"/>
        <v>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76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77</v>
      </c>
    </row>
    <row r="44" spans="1:166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</row>
    <row r="45" spans="1:166" ht="24" customHeight="1">
      <c r="A45" s="88" t="s">
        <v>21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93"/>
      <c r="AK45" s="87" t="s">
        <v>22</v>
      </c>
      <c r="AL45" s="88"/>
      <c r="AM45" s="88"/>
      <c r="AN45" s="88"/>
      <c r="AO45" s="88"/>
      <c r="AP45" s="93"/>
      <c r="AQ45" s="87" t="s">
        <v>78</v>
      </c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93"/>
      <c r="BC45" s="87" t="s">
        <v>79</v>
      </c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93"/>
      <c r="BU45" s="87" t="s">
        <v>80</v>
      </c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93"/>
      <c r="CH45" s="84" t="s">
        <v>25</v>
      </c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6"/>
      <c r="EK45" s="84" t="s">
        <v>81</v>
      </c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101"/>
    </row>
    <row r="46" spans="1:166" ht="78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4"/>
      <c r="AK46" s="90"/>
      <c r="AL46" s="91"/>
      <c r="AM46" s="91"/>
      <c r="AN46" s="91"/>
      <c r="AO46" s="91"/>
      <c r="AP46" s="94"/>
      <c r="AQ46" s="90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4"/>
      <c r="BC46" s="90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4"/>
      <c r="BU46" s="90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4"/>
      <c r="CH46" s="85" t="s">
        <v>82</v>
      </c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6"/>
      <c r="CX46" s="84" t="s">
        <v>28</v>
      </c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6"/>
      <c r="DK46" s="84" t="s">
        <v>29</v>
      </c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6"/>
      <c r="DX46" s="84" t="s">
        <v>30</v>
      </c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6"/>
      <c r="EK46" s="90" t="s">
        <v>83</v>
      </c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4"/>
      <c r="EX46" s="84" t="s">
        <v>84</v>
      </c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101"/>
    </row>
    <row r="47" spans="1:166" ht="14.25" customHeight="1">
      <c r="A47" s="65">
        <v>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6"/>
      <c r="AK47" s="67">
        <v>2</v>
      </c>
      <c r="AL47" s="68"/>
      <c r="AM47" s="68"/>
      <c r="AN47" s="68"/>
      <c r="AO47" s="68"/>
      <c r="AP47" s="69"/>
      <c r="AQ47" s="67">
        <v>3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9"/>
      <c r="BC47" s="67">
        <v>4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9"/>
      <c r="BU47" s="67">
        <v>5</v>
      </c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9"/>
      <c r="CH47" s="67">
        <v>6</v>
      </c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9"/>
      <c r="CX47" s="67">
        <v>7</v>
      </c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9"/>
      <c r="DK47" s="67">
        <v>8</v>
      </c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9"/>
      <c r="DX47" s="67">
        <v>9</v>
      </c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9"/>
      <c r="EK47" s="67">
        <v>10</v>
      </c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72">
        <v>11</v>
      </c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3"/>
    </row>
    <row r="48" spans="1:166" ht="15" customHeight="1">
      <c r="A48" s="100" t="s">
        <v>85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76" t="s">
        <v>86</v>
      </c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81">
        <v>6366867.1299999999</v>
      </c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>
        <v>6366867.1299999999</v>
      </c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>
        <v>6324875.9100000001</v>
      </c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>
        <f t="shared" ref="DX48:DX93" si="2">CH48+CX48+DK48</f>
        <v>6324875.9100000001</v>
      </c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>
        <f t="shared" ref="EK48:EK92" si="3">BC48-DX48</f>
        <v>41991.219999999739</v>
      </c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>
        <f t="shared" ref="EX48:EX92" si="4">BU48-DX48</f>
        <v>41991.219999999739</v>
      </c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2"/>
    </row>
    <row r="49" spans="1:166" ht="15" customHeight="1">
      <c r="A49" s="38" t="s">
        <v>33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7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32">
        <v>6366867.1299999999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6366867.1299999999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6324875.9100000001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6324875.9100000001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41991.219999999739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41991.219999999739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>
      <c r="A50" s="95" t="s">
        <v>87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7"/>
      <c r="AL50" s="48"/>
      <c r="AM50" s="48"/>
      <c r="AN50" s="48"/>
      <c r="AO50" s="48"/>
      <c r="AP50" s="48"/>
      <c r="AQ50" s="48" t="s">
        <v>88</v>
      </c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32">
        <v>598811.62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598811.62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598811.62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598811.62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0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0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>
      <c r="A51" s="95" t="s">
        <v>89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7"/>
      <c r="AL51" s="48"/>
      <c r="AM51" s="48"/>
      <c r="AN51" s="48"/>
      <c r="AO51" s="48"/>
      <c r="AP51" s="48"/>
      <c r="AQ51" s="48" t="s">
        <v>90</v>
      </c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32">
        <v>181845.4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181845.4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180840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180840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1005.3999999999942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1005.3999999999942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>
      <c r="A52" s="95" t="s">
        <v>87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7"/>
      <c r="AL52" s="48"/>
      <c r="AM52" s="48"/>
      <c r="AN52" s="48"/>
      <c r="AO52" s="48"/>
      <c r="AP52" s="48"/>
      <c r="AQ52" s="48" t="s">
        <v>91</v>
      </c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32">
        <v>319510.2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319510.2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319510.2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319510.2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>
      <c r="A53" s="95" t="s">
        <v>89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7"/>
      <c r="AL53" s="48"/>
      <c r="AM53" s="48"/>
      <c r="AN53" s="48"/>
      <c r="AO53" s="48"/>
      <c r="AP53" s="48"/>
      <c r="AQ53" s="48" t="s">
        <v>92</v>
      </c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32">
        <v>96492.46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96492.46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96492.46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96492.46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>
      <c r="A54" s="95" t="s">
        <v>93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7"/>
      <c r="AL54" s="48"/>
      <c r="AM54" s="48"/>
      <c r="AN54" s="48"/>
      <c r="AO54" s="48"/>
      <c r="AP54" s="48"/>
      <c r="AQ54" s="48" t="s">
        <v>94</v>
      </c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32">
        <v>28000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28000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28000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28000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>
      <c r="A55" s="95" t="s">
        <v>95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7"/>
      <c r="AL55" s="48"/>
      <c r="AM55" s="48"/>
      <c r="AN55" s="48"/>
      <c r="AO55" s="48"/>
      <c r="AP55" s="48"/>
      <c r="AQ55" s="48" t="s">
        <v>96</v>
      </c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32">
        <v>2242.56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2242.56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2242.56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2242.56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>
      <c r="A56" s="95" t="s">
        <v>97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7"/>
      <c r="AL56" s="48"/>
      <c r="AM56" s="48"/>
      <c r="AN56" s="48"/>
      <c r="AO56" s="48"/>
      <c r="AP56" s="48"/>
      <c r="AQ56" s="48" t="s">
        <v>98</v>
      </c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32">
        <v>27360.92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27360.92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27360.92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27360.92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>
      <c r="A57" s="95" t="s">
        <v>99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7"/>
      <c r="AL57" s="48"/>
      <c r="AM57" s="48"/>
      <c r="AN57" s="48"/>
      <c r="AO57" s="48"/>
      <c r="AP57" s="48"/>
      <c r="AQ57" s="48" t="s">
        <v>100</v>
      </c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32">
        <v>158966.9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158966.9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158966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158966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0.89999999999417923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0.89999999999417923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>
      <c r="A58" s="95" t="s">
        <v>101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7"/>
      <c r="AL58" s="48"/>
      <c r="AM58" s="48"/>
      <c r="AN58" s="48"/>
      <c r="AO58" s="48"/>
      <c r="AP58" s="48"/>
      <c r="AQ58" s="48" t="s">
        <v>102</v>
      </c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32">
        <v>8820.89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8820.89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8820.89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8820.89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>
      <c r="A59" s="95" t="s">
        <v>103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7"/>
      <c r="AL59" s="48"/>
      <c r="AM59" s="48"/>
      <c r="AN59" s="48"/>
      <c r="AO59" s="48"/>
      <c r="AP59" s="48"/>
      <c r="AQ59" s="48" t="s">
        <v>104</v>
      </c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32">
        <v>171470.44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171470.44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170893.36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170893.36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577.0800000000163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577.0800000000163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>
      <c r="A60" s="95" t="s">
        <v>105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7"/>
      <c r="AL60" s="48"/>
      <c r="AM60" s="48"/>
      <c r="AN60" s="48"/>
      <c r="AO60" s="48"/>
      <c r="AP60" s="48"/>
      <c r="AQ60" s="48" t="s">
        <v>106</v>
      </c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32">
        <v>25280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25280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25280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25280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>
      <c r="A61" s="95" t="s">
        <v>95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7"/>
      <c r="AL61" s="48"/>
      <c r="AM61" s="48"/>
      <c r="AN61" s="48"/>
      <c r="AO61" s="48"/>
      <c r="AP61" s="48"/>
      <c r="AQ61" s="48" t="s">
        <v>107</v>
      </c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32">
        <v>123251.93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123251.93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118650.43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118650.43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4601.5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4601.5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>
      <c r="A62" s="95" t="s">
        <v>108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7"/>
      <c r="AL62" s="48"/>
      <c r="AM62" s="48"/>
      <c r="AN62" s="48"/>
      <c r="AO62" s="48"/>
      <c r="AP62" s="48"/>
      <c r="AQ62" s="48" t="s">
        <v>109</v>
      </c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32">
        <v>8788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8788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8788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8788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48.6" customHeight="1">
      <c r="A63" s="95" t="s">
        <v>110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7"/>
      <c r="AL63" s="48"/>
      <c r="AM63" s="48"/>
      <c r="AN63" s="48"/>
      <c r="AO63" s="48"/>
      <c r="AP63" s="48"/>
      <c r="AQ63" s="48" t="s">
        <v>111</v>
      </c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32">
        <v>48.9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48.9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48.9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48.9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>
      <c r="A64" s="95" t="s">
        <v>108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7"/>
      <c r="AL64" s="48"/>
      <c r="AM64" s="48"/>
      <c r="AN64" s="48"/>
      <c r="AO64" s="48"/>
      <c r="AP64" s="48"/>
      <c r="AQ64" s="48" t="s">
        <v>112</v>
      </c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32">
        <v>5000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5000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5000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5000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>
      <c r="A65" s="95" t="s">
        <v>87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7"/>
      <c r="AL65" s="48"/>
      <c r="AM65" s="48"/>
      <c r="AN65" s="48"/>
      <c r="AO65" s="48"/>
      <c r="AP65" s="48"/>
      <c r="AQ65" s="48" t="s">
        <v>113</v>
      </c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32">
        <v>312148.95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312148.95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312148.95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312148.95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>
      <c r="A66" s="95" t="s">
        <v>89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7"/>
      <c r="AL66" s="48"/>
      <c r="AM66" s="48"/>
      <c r="AN66" s="48"/>
      <c r="AO66" s="48"/>
      <c r="AP66" s="48"/>
      <c r="AQ66" s="48" t="s">
        <v>114</v>
      </c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32">
        <v>94268.69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94268.69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94268.69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94268.69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7"/>
      <c r="AL67" s="48"/>
      <c r="AM67" s="48"/>
      <c r="AN67" s="48"/>
      <c r="AO67" s="48"/>
      <c r="AP67" s="48"/>
      <c r="AQ67" s="48" t="s">
        <v>115</v>
      </c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32">
        <v>27719.5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27719.5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27719.5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27719.5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>
      <c r="A68" s="95" t="s">
        <v>105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7"/>
      <c r="AL68" s="48"/>
      <c r="AM68" s="48"/>
      <c r="AN68" s="48"/>
      <c r="AO68" s="48"/>
      <c r="AP68" s="48"/>
      <c r="AQ68" s="48" t="s">
        <v>116</v>
      </c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32">
        <v>5498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5498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5498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5498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36.4" customHeight="1">
      <c r="A69" s="95" t="s">
        <v>117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7"/>
      <c r="AL69" s="48"/>
      <c r="AM69" s="48"/>
      <c r="AN69" s="48"/>
      <c r="AO69" s="48"/>
      <c r="AP69" s="48"/>
      <c r="AQ69" s="48" t="s">
        <v>118</v>
      </c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32">
        <v>40950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40950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40950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40950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101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7"/>
      <c r="AL70" s="48"/>
      <c r="AM70" s="48"/>
      <c r="AN70" s="48"/>
      <c r="AO70" s="48"/>
      <c r="AP70" s="48"/>
      <c r="AQ70" s="48" t="s">
        <v>119</v>
      </c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32">
        <v>1103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1103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1103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1103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>
      <c r="A71" s="95" t="s">
        <v>87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7"/>
      <c r="AL71" s="48"/>
      <c r="AM71" s="48"/>
      <c r="AN71" s="48"/>
      <c r="AO71" s="48"/>
      <c r="AP71" s="48"/>
      <c r="AQ71" s="48" t="s">
        <v>120</v>
      </c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32">
        <v>76670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76670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76670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76670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>
      <c r="A72" s="95" t="s">
        <v>89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7"/>
      <c r="AL72" s="48"/>
      <c r="AM72" s="48"/>
      <c r="AN72" s="48"/>
      <c r="AO72" s="48"/>
      <c r="AP72" s="48"/>
      <c r="AQ72" s="48" t="s">
        <v>121</v>
      </c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32">
        <v>23155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23155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23155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23155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>
      <c r="A73" s="95" t="s">
        <v>105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7"/>
      <c r="AL73" s="48"/>
      <c r="AM73" s="48"/>
      <c r="AN73" s="48"/>
      <c r="AO73" s="48"/>
      <c r="AP73" s="48"/>
      <c r="AQ73" s="48" t="s">
        <v>122</v>
      </c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32">
        <v>10315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10315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10315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10315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>
      <c r="A74" s="95" t="s">
        <v>97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7"/>
      <c r="AL74" s="48"/>
      <c r="AM74" s="48"/>
      <c r="AN74" s="48"/>
      <c r="AO74" s="48"/>
      <c r="AP74" s="48"/>
      <c r="AQ74" s="48" t="s">
        <v>123</v>
      </c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32">
        <v>276329.5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276329.5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276329.5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276329.5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>
      <c r="A75" s="95" t="s">
        <v>124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7"/>
      <c r="AL75" s="48"/>
      <c r="AM75" s="48"/>
      <c r="AN75" s="48"/>
      <c r="AO75" s="48"/>
      <c r="AP75" s="48"/>
      <c r="AQ75" s="48" t="s">
        <v>125</v>
      </c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32">
        <v>181684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181684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181684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181684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>
      <c r="A76" s="95" t="s">
        <v>99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7"/>
      <c r="AL76" s="48"/>
      <c r="AM76" s="48"/>
      <c r="AN76" s="48"/>
      <c r="AO76" s="48"/>
      <c r="AP76" s="48"/>
      <c r="AQ76" s="48" t="s">
        <v>126</v>
      </c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32">
        <v>89320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89320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89320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89320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>
      <c r="A77" s="95" t="s">
        <v>95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7"/>
      <c r="AL77" s="48"/>
      <c r="AM77" s="48"/>
      <c r="AN77" s="48"/>
      <c r="AO77" s="48"/>
      <c r="AP77" s="48"/>
      <c r="AQ77" s="48" t="s">
        <v>127</v>
      </c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32">
        <v>382002.11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382002.11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355352.81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355352.81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26649.299999999988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26649.299999999988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>
      <c r="A78" s="95" t="s">
        <v>95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7"/>
      <c r="AL78" s="48"/>
      <c r="AM78" s="48"/>
      <c r="AN78" s="48"/>
      <c r="AO78" s="48"/>
      <c r="AP78" s="48"/>
      <c r="AQ78" s="48" t="s">
        <v>128</v>
      </c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32">
        <v>6225.36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6225.36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6225.36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6225.36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>
      <c r="A79" s="95" t="s">
        <v>124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7"/>
      <c r="AL79" s="48"/>
      <c r="AM79" s="48"/>
      <c r="AN79" s="48"/>
      <c r="AO79" s="48"/>
      <c r="AP79" s="48"/>
      <c r="AQ79" s="48" t="s">
        <v>129</v>
      </c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32">
        <v>5000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5000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5000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5000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>
      <c r="A80" s="95" t="s">
        <v>97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7"/>
      <c r="AL80" s="48"/>
      <c r="AM80" s="48"/>
      <c r="AN80" s="48"/>
      <c r="AO80" s="48"/>
      <c r="AP80" s="48"/>
      <c r="AQ80" s="48" t="s">
        <v>130</v>
      </c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32">
        <v>1527724.99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1527724.99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1523573.99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1523573.99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4151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4151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>
      <c r="A81" s="95" t="s">
        <v>99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7"/>
      <c r="AL81" s="48"/>
      <c r="AM81" s="48"/>
      <c r="AN81" s="48"/>
      <c r="AO81" s="48"/>
      <c r="AP81" s="48"/>
      <c r="AQ81" s="48" t="s">
        <v>131</v>
      </c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32">
        <v>612544.43000000005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612544.43000000005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607868.39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607868.39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4676.0400000000373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4676.0400000000373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>
      <c r="A82" s="95" t="s">
        <v>101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7"/>
      <c r="AL82" s="48"/>
      <c r="AM82" s="48"/>
      <c r="AN82" s="48"/>
      <c r="AO82" s="48"/>
      <c r="AP82" s="48"/>
      <c r="AQ82" s="48" t="s">
        <v>132</v>
      </c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32">
        <v>3485.9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3485.9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3485.9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3485.9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>
      <c r="A83" s="95" t="s">
        <v>133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7"/>
      <c r="AL83" s="48"/>
      <c r="AM83" s="48"/>
      <c r="AN83" s="48"/>
      <c r="AO83" s="48"/>
      <c r="AP83" s="48"/>
      <c r="AQ83" s="48" t="s">
        <v>134</v>
      </c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32">
        <v>75000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75000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75000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75000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>
      <c r="A84" s="95" t="s">
        <v>124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7"/>
      <c r="AL84" s="48"/>
      <c r="AM84" s="48"/>
      <c r="AN84" s="48"/>
      <c r="AO84" s="48"/>
      <c r="AP84" s="48"/>
      <c r="AQ84" s="48" t="s">
        <v>135</v>
      </c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32">
        <v>595167.01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595167.01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595167.01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595167.01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>
      <c r="A85" s="95" t="s">
        <v>105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7"/>
      <c r="AL85" s="48"/>
      <c r="AM85" s="48"/>
      <c r="AN85" s="48"/>
      <c r="AO85" s="48"/>
      <c r="AP85" s="48"/>
      <c r="AQ85" s="48" t="s">
        <v>136</v>
      </c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32">
        <v>15308.28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15308.28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15308.28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15308.28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>
      <c r="A86" s="95" t="s">
        <v>95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7"/>
      <c r="AL86" s="48"/>
      <c r="AM86" s="48"/>
      <c r="AN86" s="48"/>
      <c r="AO86" s="48"/>
      <c r="AP86" s="48"/>
      <c r="AQ86" s="48" t="s">
        <v>137</v>
      </c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32">
        <v>16647.189999999999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16647.189999999999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16647.189999999999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16647.189999999999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>
      <c r="A87" s="95" t="s">
        <v>108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7"/>
      <c r="AL87" s="48"/>
      <c r="AM87" s="48"/>
      <c r="AN87" s="48"/>
      <c r="AO87" s="48"/>
      <c r="AP87" s="48"/>
      <c r="AQ87" s="48" t="s">
        <v>138</v>
      </c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32">
        <v>700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700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700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700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>
      <c r="A88" s="95" t="s">
        <v>99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7"/>
      <c r="AL88" s="48"/>
      <c r="AM88" s="48"/>
      <c r="AN88" s="48"/>
      <c r="AO88" s="48"/>
      <c r="AP88" s="48"/>
      <c r="AQ88" s="48" t="s">
        <v>139</v>
      </c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32">
        <v>54243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54243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54243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54243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>
      <c r="A89" s="95" t="s">
        <v>133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7"/>
      <c r="AL89" s="48"/>
      <c r="AM89" s="48"/>
      <c r="AN89" s="48"/>
      <c r="AO89" s="48"/>
      <c r="AP89" s="48"/>
      <c r="AQ89" s="48" t="s">
        <v>140</v>
      </c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32">
        <v>150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150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150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150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>
      <c r="A90" s="95" t="s">
        <v>124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7"/>
      <c r="AL90" s="48"/>
      <c r="AM90" s="48"/>
      <c r="AN90" s="48"/>
      <c r="AO90" s="48"/>
      <c r="AP90" s="48"/>
      <c r="AQ90" s="48" t="s">
        <v>141</v>
      </c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32">
        <v>42677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42677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42677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42677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>
      <c r="A91" s="95" t="s">
        <v>97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7"/>
      <c r="AL91" s="48"/>
      <c r="AM91" s="48"/>
      <c r="AN91" s="48"/>
      <c r="AO91" s="48"/>
      <c r="AP91" s="48"/>
      <c r="AQ91" s="48" t="s">
        <v>142</v>
      </c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32">
        <v>180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180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180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180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>
      <c r="A92" s="95" t="s">
        <v>133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7"/>
      <c r="AL92" s="48"/>
      <c r="AM92" s="48"/>
      <c r="AN92" s="48"/>
      <c r="AO92" s="48"/>
      <c r="AP92" s="48"/>
      <c r="AQ92" s="48" t="s">
        <v>143</v>
      </c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32">
        <v>134760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134760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134760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134760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" customHeight="1">
      <c r="A93" s="97" t="s">
        <v>144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8"/>
      <c r="AK93" s="24" t="s">
        <v>145</v>
      </c>
      <c r="AL93" s="25"/>
      <c r="AM93" s="25"/>
      <c r="AN93" s="25"/>
      <c r="AO93" s="25"/>
      <c r="AP93" s="25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14">
        <v>-138646.39999999999</v>
      </c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>
        <v>-138646.39999999999</v>
      </c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>
        <v>-116601.71</v>
      </c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32">
        <f t="shared" si="2"/>
        <v>-116601.71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20"/>
    </row>
    <row r="94" spans="1:166" ht="24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146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147</v>
      </c>
    </row>
    <row r="96" spans="1:166" ht="12.75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</row>
    <row r="97" spans="1:166" ht="11.25" customHeight="1">
      <c r="A97" s="88" t="s">
        <v>21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93"/>
      <c r="AP97" s="87" t="s">
        <v>22</v>
      </c>
      <c r="AQ97" s="88"/>
      <c r="AR97" s="88"/>
      <c r="AS97" s="88"/>
      <c r="AT97" s="88"/>
      <c r="AU97" s="93"/>
      <c r="AV97" s="87" t="s">
        <v>148</v>
      </c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93"/>
      <c r="BL97" s="87" t="s">
        <v>79</v>
      </c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93"/>
      <c r="CF97" s="84" t="s">
        <v>25</v>
      </c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6"/>
      <c r="ET97" s="87" t="s">
        <v>26</v>
      </c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9"/>
    </row>
    <row r="98" spans="1:166" ht="69.7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4"/>
      <c r="AP98" s="90"/>
      <c r="AQ98" s="91"/>
      <c r="AR98" s="91"/>
      <c r="AS98" s="91"/>
      <c r="AT98" s="91"/>
      <c r="AU98" s="94"/>
      <c r="AV98" s="90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4"/>
      <c r="BL98" s="90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4"/>
      <c r="CF98" s="85" t="s">
        <v>149</v>
      </c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6"/>
      <c r="CW98" s="84" t="s">
        <v>28</v>
      </c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6"/>
      <c r="DN98" s="84" t="s">
        <v>29</v>
      </c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6"/>
      <c r="EE98" s="84" t="s">
        <v>30</v>
      </c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6"/>
      <c r="ET98" s="90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2"/>
    </row>
    <row r="99" spans="1:166" ht="12" customHeight="1">
      <c r="A99" s="65">
        <v>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67">
        <v>2</v>
      </c>
      <c r="AQ99" s="68"/>
      <c r="AR99" s="68"/>
      <c r="AS99" s="68"/>
      <c r="AT99" s="68"/>
      <c r="AU99" s="69"/>
      <c r="AV99" s="67">
        <v>3</v>
      </c>
      <c r="AW99" s="68"/>
      <c r="AX99" s="68"/>
      <c r="AY99" s="68"/>
      <c r="AZ99" s="68"/>
      <c r="BA99" s="68"/>
      <c r="BB99" s="68"/>
      <c r="BC99" s="68"/>
      <c r="BD99" s="68"/>
      <c r="BE99" s="70"/>
      <c r="BF99" s="70"/>
      <c r="BG99" s="70"/>
      <c r="BH99" s="70"/>
      <c r="BI99" s="70"/>
      <c r="BJ99" s="70"/>
      <c r="BK99" s="71"/>
      <c r="BL99" s="67">
        <v>4</v>
      </c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9"/>
      <c r="CF99" s="67">
        <v>5</v>
      </c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9"/>
      <c r="CW99" s="67">
        <v>6</v>
      </c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9"/>
      <c r="DN99" s="67">
        <v>7</v>
      </c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9"/>
      <c r="EE99" s="67">
        <v>8</v>
      </c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9"/>
      <c r="ET99" s="72">
        <v>9</v>
      </c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3"/>
    </row>
    <row r="100" spans="1:166" ht="37.5" customHeight="1">
      <c r="A100" s="74" t="s">
        <v>150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5"/>
      <c r="AP100" s="76" t="s">
        <v>151</v>
      </c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8"/>
      <c r="BF100" s="79"/>
      <c r="BG100" s="79"/>
      <c r="BH100" s="79"/>
      <c r="BI100" s="79"/>
      <c r="BJ100" s="79"/>
      <c r="BK100" s="80"/>
      <c r="BL100" s="81">
        <v>138646.39999999999</v>
      </c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>
        <v>116601.71</v>
      </c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>
        <f t="shared" ref="EE100:EE114" si="5">CF100+CW100+DN100</f>
        <v>116601.71</v>
      </c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>
        <f t="shared" ref="ET100:ET105" si="6">BL100-CF100-CW100-DN100</f>
        <v>22044.689999999988</v>
      </c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2"/>
    </row>
    <row r="101" spans="1:166" ht="36.75" customHeight="1">
      <c r="A101" s="51" t="s">
        <v>152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2"/>
      <c r="AP101" s="47" t="s">
        <v>153</v>
      </c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9"/>
      <c r="BF101" s="41"/>
      <c r="BG101" s="41"/>
      <c r="BH101" s="41"/>
      <c r="BI101" s="41"/>
      <c r="BJ101" s="41"/>
      <c r="BK101" s="4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4">
        <f t="shared" si="5"/>
        <v>0</v>
      </c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6"/>
      <c r="ET101" s="34">
        <f t="shared" si="6"/>
        <v>0</v>
      </c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64"/>
    </row>
    <row r="102" spans="1:166" ht="17.25" customHeight="1">
      <c r="A102" s="53" t="s">
        <v>154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4"/>
      <c r="AP102" s="55"/>
      <c r="AQ102" s="56"/>
      <c r="AR102" s="56"/>
      <c r="AS102" s="56"/>
      <c r="AT102" s="56"/>
      <c r="AU102" s="57"/>
      <c r="AV102" s="58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60"/>
      <c r="BL102" s="61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3"/>
      <c r="CF102" s="61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3"/>
      <c r="CW102" s="61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3"/>
      <c r="DN102" s="61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3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>
        <f t="shared" si="6"/>
        <v>0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" customHeight="1">
      <c r="A103" s="51" t="s">
        <v>155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2"/>
      <c r="AP103" s="47" t="s">
        <v>156</v>
      </c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9"/>
      <c r="BF103" s="41"/>
      <c r="BG103" s="41"/>
      <c r="BH103" s="41"/>
      <c r="BI103" s="41"/>
      <c r="BJ103" s="41"/>
      <c r="BK103" s="4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 t="shared" si="6"/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7.25" customHeight="1">
      <c r="A104" s="53" t="s">
        <v>154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4"/>
      <c r="AP104" s="55"/>
      <c r="AQ104" s="56"/>
      <c r="AR104" s="56"/>
      <c r="AS104" s="56"/>
      <c r="AT104" s="56"/>
      <c r="AU104" s="57"/>
      <c r="AV104" s="58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60"/>
      <c r="BL104" s="61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3"/>
      <c r="CF104" s="61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3"/>
      <c r="CW104" s="61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3"/>
      <c r="DN104" s="61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3"/>
      <c r="EE104" s="32">
        <f t="shared" si="5"/>
        <v>0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>
        <f t="shared" si="6"/>
        <v>0</v>
      </c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31.5" customHeight="1">
      <c r="A105" s="50" t="s">
        <v>157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47" t="s">
        <v>158</v>
      </c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9"/>
      <c r="BF105" s="41"/>
      <c r="BG105" s="41"/>
      <c r="BH105" s="41"/>
      <c r="BI105" s="41"/>
      <c r="BJ105" s="41"/>
      <c r="BK105" s="4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>
        <f t="shared" si="6"/>
        <v>0</v>
      </c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5" customHeight="1">
      <c r="A106" s="38" t="s">
        <v>159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47" t="s">
        <v>160</v>
      </c>
      <c r="AQ106" s="48"/>
      <c r="AR106" s="48"/>
      <c r="AS106" s="48"/>
      <c r="AT106" s="48"/>
      <c r="AU106" s="48"/>
      <c r="AV106" s="25"/>
      <c r="AW106" s="25"/>
      <c r="AX106" s="25"/>
      <c r="AY106" s="25"/>
      <c r="AZ106" s="25"/>
      <c r="BA106" s="25"/>
      <c r="BB106" s="25"/>
      <c r="BC106" s="25"/>
      <c r="BD106" s="25"/>
      <c r="BE106" s="26"/>
      <c r="BF106" s="27"/>
      <c r="BG106" s="27"/>
      <c r="BH106" s="27"/>
      <c r="BI106" s="27"/>
      <c r="BJ106" s="27"/>
      <c r="BK106" s="28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5" customHeight="1">
      <c r="A107" s="38" t="s">
        <v>161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9"/>
      <c r="AP107" s="40" t="s">
        <v>162</v>
      </c>
      <c r="AQ107" s="41"/>
      <c r="AR107" s="41"/>
      <c r="AS107" s="41"/>
      <c r="AT107" s="41"/>
      <c r="AU107" s="42"/>
      <c r="AV107" s="43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5"/>
      <c r="BL107" s="34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6"/>
      <c r="CF107" s="34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6"/>
      <c r="CW107" s="34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6"/>
      <c r="DN107" s="34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6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1.5" customHeight="1">
      <c r="A108" s="37" t="s">
        <v>163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46"/>
      <c r="AP108" s="47" t="s">
        <v>164</v>
      </c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9"/>
      <c r="BF108" s="41"/>
      <c r="BG108" s="41"/>
      <c r="BH108" s="41"/>
      <c r="BI108" s="41"/>
      <c r="BJ108" s="41"/>
      <c r="BK108" s="4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>
        <v>116601.71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116601.71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8.25" customHeight="1">
      <c r="A109" s="37" t="s">
        <v>165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9"/>
      <c r="AP109" s="40" t="s">
        <v>166</v>
      </c>
      <c r="AQ109" s="41"/>
      <c r="AR109" s="41"/>
      <c r="AS109" s="41"/>
      <c r="AT109" s="41"/>
      <c r="AU109" s="42"/>
      <c r="AV109" s="43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5"/>
      <c r="BL109" s="34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6"/>
      <c r="CF109" s="34">
        <v>116601.71</v>
      </c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6"/>
      <c r="CW109" s="34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6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116601.71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36" customHeight="1">
      <c r="A110" s="37" t="s">
        <v>167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9"/>
      <c r="AP110" s="47" t="s">
        <v>168</v>
      </c>
      <c r="AQ110" s="48"/>
      <c r="AR110" s="48"/>
      <c r="AS110" s="48"/>
      <c r="AT110" s="48"/>
      <c r="AU110" s="48"/>
      <c r="AV110" s="25"/>
      <c r="AW110" s="25"/>
      <c r="AX110" s="25"/>
      <c r="AY110" s="25"/>
      <c r="AZ110" s="25"/>
      <c r="BA110" s="25"/>
      <c r="BB110" s="25"/>
      <c r="BC110" s="25"/>
      <c r="BD110" s="25"/>
      <c r="BE110" s="26"/>
      <c r="BF110" s="27"/>
      <c r="BG110" s="27"/>
      <c r="BH110" s="27"/>
      <c r="BI110" s="27"/>
      <c r="BJ110" s="27"/>
      <c r="BK110" s="28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>
        <v>-6208274.2000000002</v>
      </c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-6208274.2000000002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6.25" customHeight="1">
      <c r="A111" s="37" t="s">
        <v>169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9"/>
      <c r="AP111" s="40" t="s">
        <v>170</v>
      </c>
      <c r="AQ111" s="41"/>
      <c r="AR111" s="41"/>
      <c r="AS111" s="41"/>
      <c r="AT111" s="41"/>
      <c r="AU111" s="42"/>
      <c r="AV111" s="43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5"/>
      <c r="BL111" s="34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6"/>
      <c r="CF111" s="34">
        <v>6324875.9100000001</v>
      </c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6"/>
      <c r="CW111" s="34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6"/>
      <c r="DN111" s="34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6"/>
      <c r="EE111" s="32">
        <f t="shared" si="5"/>
        <v>6324875.9100000001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7.75" customHeight="1">
      <c r="A112" s="37" t="s">
        <v>171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46"/>
      <c r="AP112" s="47" t="s">
        <v>172</v>
      </c>
      <c r="AQ112" s="48"/>
      <c r="AR112" s="48"/>
      <c r="AS112" s="48"/>
      <c r="AT112" s="48"/>
      <c r="AU112" s="48"/>
      <c r="AV112" s="25"/>
      <c r="AW112" s="25"/>
      <c r="AX112" s="25"/>
      <c r="AY112" s="25"/>
      <c r="AZ112" s="25"/>
      <c r="BA112" s="25"/>
      <c r="BB112" s="25"/>
      <c r="BC112" s="25"/>
      <c r="BD112" s="25"/>
      <c r="BE112" s="26"/>
      <c r="BF112" s="27"/>
      <c r="BG112" s="27"/>
      <c r="BH112" s="27"/>
      <c r="BI112" s="27"/>
      <c r="BJ112" s="27"/>
      <c r="BK112" s="28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4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6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" customHeight="1">
      <c r="A113" s="37" t="s">
        <v>173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9"/>
      <c r="AP113" s="40" t="s">
        <v>174</v>
      </c>
      <c r="AQ113" s="41"/>
      <c r="AR113" s="41"/>
      <c r="AS113" s="41"/>
      <c r="AT113" s="41"/>
      <c r="AU113" s="42"/>
      <c r="AV113" s="43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5"/>
      <c r="BL113" s="34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6"/>
      <c r="CF113" s="34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6"/>
      <c r="CW113" s="34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6"/>
      <c r="DN113" s="34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6"/>
      <c r="EE113" s="32">
        <f t="shared" si="5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5.5" customHeight="1">
      <c r="A114" s="21" t="s">
        <v>175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3"/>
      <c r="AP114" s="24" t="s">
        <v>176</v>
      </c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6"/>
      <c r="BF114" s="27"/>
      <c r="BG114" s="27"/>
      <c r="BH114" s="27"/>
      <c r="BI114" s="27"/>
      <c r="BJ114" s="27"/>
      <c r="BK114" s="28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29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>
        <f t="shared" si="5"/>
        <v>0</v>
      </c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20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177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"/>
      <c r="AG117" s="1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178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6" t="s">
        <v>179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"/>
      <c r="AG118" s="1"/>
      <c r="AH118" s="16" t="s">
        <v>180</v>
      </c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181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"/>
      <c r="DR118" s="1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182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"/>
      <c r="AG119" s="1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6" t="s">
        <v>179</v>
      </c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7"/>
      <c r="DR119" s="7"/>
      <c r="DS119" s="16" t="s">
        <v>180</v>
      </c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6" t="s">
        <v>179</v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7"/>
      <c r="AG120" s="7"/>
      <c r="AH120" s="16" t="s">
        <v>180</v>
      </c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8" t="s">
        <v>183</v>
      </c>
      <c r="B122" s="18"/>
      <c r="C122" s="19"/>
      <c r="D122" s="19"/>
      <c r="E122" s="19"/>
      <c r="F122" s="1" t="s">
        <v>183</v>
      </c>
      <c r="G122" s="1"/>
      <c r="H122" s="1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8">
        <v>200</v>
      </c>
      <c r="Z122" s="18"/>
      <c r="AA122" s="18"/>
      <c r="AB122" s="18"/>
      <c r="AC122" s="18"/>
      <c r="AD122" s="17"/>
      <c r="AE122" s="17"/>
      <c r="AF122" s="1"/>
      <c r="AG122" s="1" t="s">
        <v>184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947">
    <mergeCell ref="ET4:FJ4"/>
    <mergeCell ref="ET5:FJ5"/>
    <mergeCell ref="ET10:FJ10"/>
    <mergeCell ref="ET11:FJ11"/>
    <mergeCell ref="A1:EQ1"/>
    <mergeCell ref="A2:EQ2"/>
    <mergeCell ref="A3:EQ3"/>
    <mergeCell ref="A4:EQ4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2:AM22"/>
    <mergeCell ref="AN22:AS22"/>
    <mergeCell ref="AT22:BI22"/>
    <mergeCell ref="BJ22:CE22"/>
    <mergeCell ref="ET23:FJ23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A24:AM24"/>
    <mergeCell ref="AN24:AS24"/>
    <mergeCell ref="AT24:BI24"/>
    <mergeCell ref="BJ24:CE24"/>
    <mergeCell ref="ET25:FJ25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A26:AM26"/>
    <mergeCell ref="AN26:AS26"/>
    <mergeCell ref="AT26:BI26"/>
    <mergeCell ref="BJ26:CE26"/>
    <mergeCell ref="ET27:FJ27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A28:AM28"/>
    <mergeCell ref="AN28:AS28"/>
    <mergeCell ref="AT28:BI28"/>
    <mergeCell ref="BJ28:CE28"/>
    <mergeCell ref="ET29:FJ29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30:AM30"/>
    <mergeCell ref="AN30:AS30"/>
    <mergeCell ref="AT30:BI30"/>
    <mergeCell ref="BJ30:CE30"/>
    <mergeCell ref="ET31:FJ31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32:AM32"/>
    <mergeCell ref="AN32:AS32"/>
    <mergeCell ref="AT32:BI32"/>
    <mergeCell ref="BJ32:CE32"/>
    <mergeCell ref="ET33:FJ33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34:AM34"/>
    <mergeCell ref="AN34:AS34"/>
    <mergeCell ref="AT34:BI34"/>
    <mergeCell ref="BJ34:CE34"/>
    <mergeCell ref="ET35:FJ35"/>
    <mergeCell ref="CF36:CV36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36:AM36"/>
    <mergeCell ref="AN36:AS36"/>
    <mergeCell ref="AT36:BI36"/>
    <mergeCell ref="BJ36:CE36"/>
    <mergeCell ref="ET37:FJ37"/>
    <mergeCell ref="CF38:CV38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38:AM38"/>
    <mergeCell ref="AN38:AS38"/>
    <mergeCell ref="AT38:BI38"/>
    <mergeCell ref="BJ38:CE38"/>
    <mergeCell ref="ET39:FJ39"/>
    <mergeCell ref="CF40:CV40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A40:AM40"/>
    <mergeCell ref="AN40:AS40"/>
    <mergeCell ref="AT40:BI40"/>
    <mergeCell ref="BJ40:CE40"/>
    <mergeCell ref="ET41:FJ41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DK47:DW47"/>
    <mergeCell ref="DX47:EJ47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CH47:CW47"/>
    <mergeCell ref="BC47:BT47"/>
    <mergeCell ref="BU47:CG47"/>
    <mergeCell ref="DX48:EJ48"/>
    <mergeCell ref="EK48:EW48"/>
    <mergeCell ref="BU48:CG48"/>
    <mergeCell ref="CH48:CW48"/>
    <mergeCell ref="CX48:DJ48"/>
    <mergeCell ref="DK48:DW48"/>
    <mergeCell ref="EK47:EW47"/>
    <mergeCell ref="CX47:DJ47"/>
    <mergeCell ref="A48:AJ48"/>
    <mergeCell ref="AK48:AP48"/>
    <mergeCell ref="AQ48:BB48"/>
    <mergeCell ref="BC48:BT48"/>
    <mergeCell ref="EX48:FJ48"/>
    <mergeCell ref="EK49:EW49"/>
    <mergeCell ref="EX49:FJ49"/>
    <mergeCell ref="DX49:EJ49"/>
    <mergeCell ref="BU49:CG49"/>
    <mergeCell ref="DK49:DW49"/>
    <mergeCell ref="CH49:CW49"/>
    <mergeCell ref="CX49:DJ49"/>
    <mergeCell ref="A49:AJ49"/>
    <mergeCell ref="AK49:AP49"/>
    <mergeCell ref="AQ49:BB49"/>
    <mergeCell ref="BC49:BT49"/>
    <mergeCell ref="A50:AJ50"/>
    <mergeCell ref="AK50:AP50"/>
    <mergeCell ref="AQ50:BB50"/>
    <mergeCell ref="BC50:BT50"/>
    <mergeCell ref="DX50:EJ50"/>
    <mergeCell ref="A51:AJ51"/>
    <mergeCell ref="AK51:AP51"/>
    <mergeCell ref="AQ51:BB51"/>
    <mergeCell ref="BC51:BT51"/>
    <mergeCell ref="EK51:EW51"/>
    <mergeCell ref="EX51:FJ51"/>
    <mergeCell ref="BU51:CG51"/>
    <mergeCell ref="CH51:CW51"/>
    <mergeCell ref="CX51:DJ51"/>
    <mergeCell ref="DK51:DW51"/>
    <mergeCell ref="DX51:EJ51"/>
    <mergeCell ref="EX50:FJ50"/>
    <mergeCell ref="BU50:CG50"/>
    <mergeCell ref="CH50:CW50"/>
    <mergeCell ref="CX50:DJ50"/>
    <mergeCell ref="DK50:DW50"/>
    <mergeCell ref="EK50:EW50"/>
    <mergeCell ref="A52:AJ52"/>
    <mergeCell ref="AK52:AP52"/>
    <mergeCell ref="AQ52:BB52"/>
    <mergeCell ref="BC52:BT52"/>
    <mergeCell ref="DX52:EJ52"/>
    <mergeCell ref="A53:AJ53"/>
    <mergeCell ref="AK53:AP53"/>
    <mergeCell ref="AQ53:BB53"/>
    <mergeCell ref="BC53:BT53"/>
    <mergeCell ref="EK53:EW53"/>
    <mergeCell ref="EX53:FJ53"/>
    <mergeCell ref="BU53:CG53"/>
    <mergeCell ref="CH53:CW53"/>
    <mergeCell ref="CX53:DJ53"/>
    <mergeCell ref="DK53:DW53"/>
    <mergeCell ref="DX53:EJ53"/>
    <mergeCell ref="EX52:FJ52"/>
    <mergeCell ref="BU52:CG52"/>
    <mergeCell ref="CH52:CW52"/>
    <mergeCell ref="CX52:DJ52"/>
    <mergeCell ref="DK52:DW52"/>
    <mergeCell ref="EK52:EW52"/>
    <mergeCell ref="A54:AJ54"/>
    <mergeCell ref="AK54:AP54"/>
    <mergeCell ref="AQ54:BB54"/>
    <mergeCell ref="BC54:BT54"/>
    <mergeCell ref="DX54:EJ54"/>
    <mergeCell ref="A55:AJ55"/>
    <mergeCell ref="AK55:AP55"/>
    <mergeCell ref="AQ55:BB55"/>
    <mergeCell ref="BC55:BT55"/>
    <mergeCell ref="EK55:EW55"/>
    <mergeCell ref="EX55:FJ55"/>
    <mergeCell ref="BU55:CG55"/>
    <mergeCell ref="CH55:CW55"/>
    <mergeCell ref="CX55:DJ55"/>
    <mergeCell ref="DK55:DW55"/>
    <mergeCell ref="DX55:EJ55"/>
    <mergeCell ref="EX54:FJ54"/>
    <mergeCell ref="BU54:CG54"/>
    <mergeCell ref="CH54:CW54"/>
    <mergeCell ref="CX54:DJ54"/>
    <mergeCell ref="DK54:DW54"/>
    <mergeCell ref="EK54:EW54"/>
    <mergeCell ref="A56:AJ56"/>
    <mergeCell ref="AK56:AP56"/>
    <mergeCell ref="AQ56:BB56"/>
    <mergeCell ref="BC56:BT56"/>
    <mergeCell ref="DX56:EJ56"/>
    <mergeCell ref="A57:AJ57"/>
    <mergeCell ref="AK57:AP57"/>
    <mergeCell ref="AQ57:BB57"/>
    <mergeCell ref="BC57:BT57"/>
    <mergeCell ref="EK57:EW57"/>
    <mergeCell ref="EX57:FJ57"/>
    <mergeCell ref="BU57:CG57"/>
    <mergeCell ref="CH57:CW57"/>
    <mergeCell ref="CX57:DJ57"/>
    <mergeCell ref="DK57:DW57"/>
    <mergeCell ref="DX57:EJ57"/>
    <mergeCell ref="EX56:FJ56"/>
    <mergeCell ref="BU56:CG56"/>
    <mergeCell ref="CH56:CW56"/>
    <mergeCell ref="CX56:DJ56"/>
    <mergeCell ref="DK56:DW56"/>
    <mergeCell ref="EK56:EW56"/>
    <mergeCell ref="A58:AJ58"/>
    <mergeCell ref="AK58:AP58"/>
    <mergeCell ref="AQ58:BB58"/>
    <mergeCell ref="BC58:BT58"/>
    <mergeCell ref="DX58:EJ58"/>
    <mergeCell ref="A59:AJ59"/>
    <mergeCell ref="AK59:AP59"/>
    <mergeCell ref="AQ59:BB59"/>
    <mergeCell ref="BC59:BT59"/>
    <mergeCell ref="EK59:EW59"/>
    <mergeCell ref="EX59:FJ59"/>
    <mergeCell ref="BU59:CG59"/>
    <mergeCell ref="CH59:CW59"/>
    <mergeCell ref="CX59:DJ59"/>
    <mergeCell ref="DK59:DW59"/>
    <mergeCell ref="DX59:EJ59"/>
    <mergeCell ref="EX58:FJ58"/>
    <mergeCell ref="BU58:CG58"/>
    <mergeCell ref="CH58:CW58"/>
    <mergeCell ref="CX58:DJ58"/>
    <mergeCell ref="DK58:DW58"/>
    <mergeCell ref="EK58:EW58"/>
    <mergeCell ref="A60:AJ60"/>
    <mergeCell ref="AK60:AP60"/>
    <mergeCell ref="AQ60:BB60"/>
    <mergeCell ref="BC60:BT60"/>
    <mergeCell ref="DX60:EJ60"/>
    <mergeCell ref="A61:AJ61"/>
    <mergeCell ref="AK61:AP61"/>
    <mergeCell ref="AQ61:BB61"/>
    <mergeCell ref="BC61:BT61"/>
    <mergeCell ref="EK61:EW61"/>
    <mergeCell ref="EX61:FJ61"/>
    <mergeCell ref="BU61:CG61"/>
    <mergeCell ref="CH61:CW61"/>
    <mergeCell ref="CX61:DJ61"/>
    <mergeCell ref="DK61:DW61"/>
    <mergeCell ref="DX61:EJ61"/>
    <mergeCell ref="EX60:FJ60"/>
    <mergeCell ref="BU60:CG60"/>
    <mergeCell ref="CH60:CW60"/>
    <mergeCell ref="CX60:DJ60"/>
    <mergeCell ref="DK60:DW60"/>
    <mergeCell ref="EK60:EW60"/>
    <mergeCell ref="A62:AJ62"/>
    <mergeCell ref="AK62:AP62"/>
    <mergeCell ref="AQ62:BB62"/>
    <mergeCell ref="BC62:BT62"/>
    <mergeCell ref="DX62:EJ62"/>
    <mergeCell ref="A63:AJ63"/>
    <mergeCell ref="AK63:AP63"/>
    <mergeCell ref="AQ63:BB63"/>
    <mergeCell ref="BC63:BT63"/>
    <mergeCell ref="EK63:EW63"/>
    <mergeCell ref="EX63:FJ63"/>
    <mergeCell ref="BU63:CG63"/>
    <mergeCell ref="CH63:CW63"/>
    <mergeCell ref="CX63:DJ63"/>
    <mergeCell ref="DK63:DW63"/>
    <mergeCell ref="DX63:EJ63"/>
    <mergeCell ref="EX62:FJ62"/>
    <mergeCell ref="BU62:CG62"/>
    <mergeCell ref="CH62:CW62"/>
    <mergeCell ref="CX62:DJ62"/>
    <mergeCell ref="DK62:DW62"/>
    <mergeCell ref="EK62:EW62"/>
    <mergeCell ref="A64:AJ64"/>
    <mergeCell ref="AK64:AP64"/>
    <mergeCell ref="AQ64:BB64"/>
    <mergeCell ref="BC64:BT64"/>
    <mergeCell ref="DX64:EJ64"/>
    <mergeCell ref="A65:AJ65"/>
    <mergeCell ref="AK65:AP65"/>
    <mergeCell ref="AQ65:BB65"/>
    <mergeCell ref="BC65:BT65"/>
    <mergeCell ref="EK65:EW65"/>
    <mergeCell ref="EX65:FJ65"/>
    <mergeCell ref="BU65:CG65"/>
    <mergeCell ref="CH65:CW65"/>
    <mergeCell ref="CX65:DJ65"/>
    <mergeCell ref="DK65:DW65"/>
    <mergeCell ref="DX65:EJ65"/>
    <mergeCell ref="EX64:FJ64"/>
    <mergeCell ref="BU64:CG64"/>
    <mergeCell ref="CH64:CW64"/>
    <mergeCell ref="CX64:DJ64"/>
    <mergeCell ref="DK64:DW64"/>
    <mergeCell ref="EK64:EW64"/>
    <mergeCell ref="A66:AJ66"/>
    <mergeCell ref="AK66:AP66"/>
    <mergeCell ref="AQ66:BB66"/>
    <mergeCell ref="BC66:BT66"/>
    <mergeCell ref="DX66:EJ66"/>
    <mergeCell ref="A67:AJ67"/>
    <mergeCell ref="AK67:AP67"/>
    <mergeCell ref="AQ67:BB67"/>
    <mergeCell ref="BC67:BT67"/>
    <mergeCell ref="EK67:EW67"/>
    <mergeCell ref="EX67:FJ67"/>
    <mergeCell ref="BU67:CG67"/>
    <mergeCell ref="CH67:CW67"/>
    <mergeCell ref="CX67:DJ67"/>
    <mergeCell ref="DK67:DW67"/>
    <mergeCell ref="DX67:EJ67"/>
    <mergeCell ref="EX66:FJ66"/>
    <mergeCell ref="BU66:CG66"/>
    <mergeCell ref="CH66:CW66"/>
    <mergeCell ref="CX66:DJ66"/>
    <mergeCell ref="DK66:DW66"/>
    <mergeCell ref="EK66:EW66"/>
    <mergeCell ref="A68:AJ68"/>
    <mergeCell ref="AK68:AP68"/>
    <mergeCell ref="AQ68:BB68"/>
    <mergeCell ref="BC68:BT68"/>
    <mergeCell ref="DX68:EJ68"/>
    <mergeCell ref="A69:AJ69"/>
    <mergeCell ref="AK69:AP69"/>
    <mergeCell ref="AQ69:BB69"/>
    <mergeCell ref="BC69:BT69"/>
    <mergeCell ref="EK69:EW69"/>
    <mergeCell ref="EX69:FJ69"/>
    <mergeCell ref="BU69:CG69"/>
    <mergeCell ref="CH69:CW69"/>
    <mergeCell ref="CX69:DJ69"/>
    <mergeCell ref="DK69:DW69"/>
    <mergeCell ref="DX69:EJ69"/>
    <mergeCell ref="EX68:FJ68"/>
    <mergeCell ref="BU68:CG68"/>
    <mergeCell ref="CH68:CW68"/>
    <mergeCell ref="CX68:DJ68"/>
    <mergeCell ref="DK68:DW68"/>
    <mergeCell ref="EK68:EW68"/>
    <mergeCell ref="A70:AJ70"/>
    <mergeCell ref="AK70:AP70"/>
    <mergeCell ref="AQ70:BB70"/>
    <mergeCell ref="BC70:BT70"/>
    <mergeCell ref="DX70:EJ70"/>
    <mergeCell ref="A71:AJ71"/>
    <mergeCell ref="AK71:AP71"/>
    <mergeCell ref="AQ71:BB71"/>
    <mergeCell ref="BC71:BT71"/>
    <mergeCell ref="EK71:EW71"/>
    <mergeCell ref="EX71:FJ71"/>
    <mergeCell ref="BU71:CG71"/>
    <mergeCell ref="CH71:CW71"/>
    <mergeCell ref="CX71:DJ71"/>
    <mergeCell ref="DK71:DW71"/>
    <mergeCell ref="DX71:EJ71"/>
    <mergeCell ref="EX70:FJ70"/>
    <mergeCell ref="BU70:CG70"/>
    <mergeCell ref="CH70:CW70"/>
    <mergeCell ref="CX70:DJ70"/>
    <mergeCell ref="DK70:DW70"/>
    <mergeCell ref="EK70:EW70"/>
    <mergeCell ref="A72:AJ72"/>
    <mergeCell ref="AK72:AP72"/>
    <mergeCell ref="AQ72:BB72"/>
    <mergeCell ref="BC72:BT72"/>
    <mergeCell ref="DX72:EJ72"/>
    <mergeCell ref="A73:AJ73"/>
    <mergeCell ref="AK73:AP73"/>
    <mergeCell ref="AQ73:BB73"/>
    <mergeCell ref="BC73:BT73"/>
    <mergeCell ref="EK73:EW73"/>
    <mergeCell ref="EX73:FJ73"/>
    <mergeCell ref="BU73:CG73"/>
    <mergeCell ref="CH73:CW73"/>
    <mergeCell ref="CX73:DJ73"/>
    <mergeCell ref="DK73:DW73"/>
    <mergeCell ref="DX73:EJ73"/>
    <mergeCell ref="EX72:FJ72"/>
    <mergeCell ref="BU72:CG72"/>
    <mergeCell ref="CH72:CW72"/>
    <mergeCell ref="CX72:DJ72"/>
    <mergeCell ref="DK72:DW72"/>
    <mergeCell ref="EK72:EW72"/>
    <mergeCell ref="A74:AJ74"/>
    <mergeCell ref="AK74:AP74"/>
    <mergeCell ref="AQ74:BB74"/>
    <mergeCell ref="BC74:BT74"/>
    <mergeCell ref="DX74:EJ74"/>
    <mergeCell ref="A75:AJ75"/>
    <mergeCell ref="AK75:AP75"/>
    <mergeCell ref="AQ75:BB75"/>
    <mergeCell ref="BC75:BT75"/>
    <mergeCell ref="EK75:EW75"/>
    <mergeCell ref="EX75:FJ75"/>
    <mergeCell ref="BU75:CG75"/>
    <mergeCell ref="CH75:CW75"/>
    <mergeCell ref="CX75:DJ75"/>
    <mergeCell ref="DK75:DW75"/>
    <mergeCell ref="DX75:EJ75"/>
    <mergeCell ref="EX74:FJ74"/>
    <mergeCell ref="BU74:CG74"/>
    <mergeCell ref="CH74:CW74"/>
    <mergeCell ref="CX74:DJ74"/>
    <mergeCell ref="DK74:DW74"/>
    <mergeCell ref="EK74:EW74"/>
    <mergeCell ref="A76:AJ76"/>
    <mergeCell ref="AK76:AP76"/>
    <mergeCell ref="AQ76:BB76"/>
    <mergeCell ref="BC76:BT76"/>
    <mergeCell ref="DX76:EJ76"/>
    <mergeCell ref="A77:AJ77"/>
    <mergeCell ref="AK77:AP77"/>
    <mergeCell ref="AQ77:BB77"/>
    <mergeCell ref="BC77:BT77"/>
    <mergeCell ref="EK77:EW77"/>
    <mergeCell ref="EX77:FJ77"/>
    <mergeCell ref="BU77:CG77"/>
    <mergeCell ref="CH77:CW77"/>
    <mergeCell ref="CX77:DJ77"/>
    <mergeCell ref="DK77:DW77"/>
    <mergeCell ref="DX77:EJ77"/>
    <mergeCell ref="EX76:FJ76"/>
    <mergeCell ref="BU76:CG76"/>
    <mergeCell ref="CH76:CW76"/>
    <mergeCell ref="CX76:DJ76"/>
    <mergeCell ref="DK76:DW76"/>
    <mergeCell ref="EK76:EW76"/>
    <mergeCell ref="A78:AJ78"/>
    <mergeCell ref="AK78:AP78"/>
    <mergeCell ref="AQ78:BB78"/>
    <mergeCell ref="BC78:BT78"/>
    <mergeCell ref="DX78:EJ78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DK79:DW79"/>
    <mergeCell ref="DX79:EJ79"/>
    <mergeCell ref="EX78:FJ78"/>
    <mergeCell ref="BU78:CG78"/>
    <mergeCell ref="CH78:CW78"/>
    <mergeCell ref="CX78:DJ78"/>
    <mergeCell ref="DK78:DW78"/>
    <mergeCell ref="EK78:EW78"/>
    <mergeCell ref="A80:AJ80"/>
    <mergeCell ref="AK80:AP80"/>
    <mergeCell ref="AQ80:BB80"/>
    <mergeCell ref="BC80:BT80"/>
    <mergeCell ref="DX80:EJ80"/>
    <mergeCell ref="A81:AJ81"/>
    <mergeCell ref="AK81:AP81"/>
    <mergeCell ref="AQ81:BB81"/>
    <mergeCell ref="BC81:BT81"/>
    <mergeCell ref="EK81:EW81"/>
    <mergeCell ref="EX81:FJ81"/>
    <mergeCell ref="BU81:CG81"/>
    <mergeCell ref="CH81:CW81"/>
    <mergeCell ref="CX81:DJ81"/>
    <mergeCell ref="DK81:DW81"/>
    <mergeCell ref="DX81:EJ81"/>
    <mergeCell ref="EX80:FJ80"/>
    <mergeCell ref="BU80:CG80"/>
    <mergeCell ref="CH80:CW80"/>
    <mergeCell ref="CX80:DJ80"/>
    <mergeCell ref="DK80:DW80"/>
    <mergeCell ref="EK80:EW80"/>
    <mergeCell ref="A82:AJ82"/>
    <mergeCell ref="AK82:AP82"/>
    <mergeCell ref="AQ82:BB82"/>
    <mergeCell ref="BC82:BT82"/>
    <mergeCell ref="DX82:EJ82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DK83:DW83"/>
    <mergeCell ref="DX83:EJ83"/>
    <mergeCell ref="EX82:FJ82"/>
    <mergeCell ref="BU82:CG82"/>
    <mergeCell ref="CH82:CW82"/>
    <mergeCell ref="CX82:DJ82"/>
    <mergeCell ref="DK82:DW82"/>
    <mergeCell ref="EK82:EW82"/>
    <mergeCell ref="A84:AJ84"/>
    <mergeCell ref="AK84:AP84"/>
    <mergeCell ref="AQ84:BB84"/>
    <mergeCell ref="BC84:BT84"/>
    <mergeCell ref="DX84:EJ84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DK85:DW85"/>
    <mergeCell ref="DX85:EJ85"/>
    <mergeCell ref="EX84:FJ84"/>
    <mergeCell ref="BU84:CG84"/>
    <mergeCell ref="CH84:CW84"/>
    <mergeCell ref="CX84:DJ84"/>
    <mergeCell ref="DK84:DW84"/>
    <mergeCell ref="EK84:EW84"/>
    <mergeCell ref="A86:AJ86"/>
    <mergeCell ref="AK86:AP86"/>
    <mergeCell ref="AQ86:BB86"/>
    <mergeCell ref="BC86:BT86"/>
    <mergeCell ref="DX86:EJ86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DK87:DW87"/>
    <mergeCell ref="DX87:EJ87"/>
    <mergeCell ref="EX86:FJ86"/>
    <mergeCell ref="BU86:CG86"/>
    <mergeCell ref="CH86:CW86"/>
    <mergeCell ref="CX86:DJ86"/>
    <mergeCell ref="DK86:DW86"/>
    <mergeCell ref="EK86:EW86"/>
    <mergeCell ref="A88:AJ88"/>
    <mergeCell ref="AK88:AP88"/>
    <mergeCell ref="AQ88:BB88"/>
    <mergeCell ref="BC88:BT88"/>
    <mergeCell ref="DX88:EJ88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DK89:DW89"/>
    <mergeCell ref="DX89:EJ89"/>
    <mergeCell ref="EX88:FJ88"/>
    <mergeCell ref="BU88:CG88"/>
    <mergeCell ref="CH88:CW88"/>
    <mergeCell ref="CX88:DJ88"/>
    <mergeCell ref="DK88:DW88"/>
    <mergeCell ref="EK88:EW88"/>
    <mergeCell ref="A90:AJ90"/>
    <mergeCell ref="AK90:AP90"/>
    <mergeCell ref="AQ90:BB90"/>
    <mergeCell ref="BC90:BT90"/>
    <mergeCell ref="DX90:EJ90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DK91:DW91"/>
    <mergeCell ref="DX91:EJ91"/>
    <mergeCell ref="EX90:FJ90"/>
    <mergeCell ref="BU90:CG90"/>
    <mergeCell ref="CH90:CW90"/>
    <mergeCell ref="CX90:DJ90"/>
    <mergeCell ref="DK90:DW90"/>
    <mergeCell ref="EK90:EW90"/>
    <mergeCell ref="EX92:FJ92"/>
    <mergeCell ref="BU92:CG92"/>
    <mergeCell ref="CH92:CW92"/>
    <mergeCell ref="CX92:DJ92"/>
    <mergeCell ref="DK92:DW92"/>
    <mergeCell ref="EK92:EW92"/>
    <mergeCell ref="DK93:DW93"/>
    <mergeCell ref="A92:AJ92"/>
    <mergeCell ref="AK92:AP92"/>
    <mergeCell ref="AQ92:BB92"/>
    <mergeCell ref="BC92:BT92"/>
    <mergeCell ref="DX92:EJ92"/>
    <mergeCell ref="A93:AJ93"/>
    <mergeCell ref="AK93:AP93"/>
    <mergeCell ref="AQ93:BB93"/>
    <mergeCell ref="AP97:AU98"/>
    <mergeCell ref="AV97:BK98"/>
    <mergeCell ref="BL97:CE98"/>
    <mergeCell ref="BC93:BT93"/>
    <mergeCell ref="EK93:EW93"/>
    <mergeCell ref="EX93:FJ93"/>
    <mergeCell ref="BU93:CG93"/>
    <mergeCell ref="CH93:CW93"/>
    <mergeCell ref="CX93:DJ93"/>
    <mergeCell ref="DX93:EJ93"/>
    <mergeCell ref="EE100:ES100"/>
    <mergeCell ref="ET100:FJ100"/>
    <mergeCell ref="A96:FJ96"/>
    <mergeCell ref="CF97:ES97"/>
    <mergeCell ref="ET97:FJ98"/>
    <mergeCell ref="CF98:CV98"/>
    <mergeCell ref="CW98:DM98"/>
    <mergeCell ref="DN98:ED98"/>
    <mergeCell ref="EE98:ES98"/>
    <mergeCell ref="A97:AO98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A99:AO99"/>
    <mergeCell ref="AP99:AU99"/>
    <mergeCell ref="AV99:BK99"/>
    <mergeCell ref="BL99:CE99"/>
    <mergeCell ref="CF99:CV99"/>
    <mergeCell ref="CW99:DM99"/>
    <mergeCell ref="A102:AO102"/>
    <mergeCell ref="AP102:AU102"/>
    <mergeCell ref="AV102:BK102"/>
    <mergeCell ref="BL102:CE102"/>
    <mergeCell ref="CF102:CV102"/>
    <mergeCell ref="A101:AO101"/>
    <mergeCell ref="AP101:AU101"/>
    <mergeCell ref="AV101:BK101"/>
    <mergeCell ref="BL101:CE101"/>
    <mergeCell ref="CW103:DM103"/>
    <mergeCell ref="DN103:ED103"/>
    <mergeCell ref="EE103:ES103"/>
    <mergeCell ref="CW102:DM102"/>
    <mergeCell ref="DN102:ED102"/>
    <mergeCell ref="CF101:CV101"/>
    <mergeCell ref="CW101:DM101"/>
    <mergeCell ref="ET103:FJ103"/>
    <mergeCell ref="EE101:ES101"/>
    <mergeCell ref="ET101:FJ101"/>
    <mergeCell ref="ET102:FJ102"/>
    <mergeCell ref="EE102:ES102"/>
    <mergeCell ref="DN101:ED101"/>
    <mergeCell ref="AV104:BK104"/>
    <mergeCell ref="BL104:CE104"/>
    <mergeCell ref="CF104:CV104"/>
    <mergeCell ref="CW104:DM104"/>
    <mergeCell ref="DN104:ED104"/>
    <mergeCell ref="EE104:ES104"/>
    <mergeCell ref="A105:AO105"/>
    <mergeCell ref="AP105:AU105"/>
    <mergeCell ref="AV105:BK105"/>
    <mergeCell ref="BL105:CE105"/>
    <mergeCell ref="A103:AO103"/>
    <mergeCell ref="AP103:AU103"/>
    <mergeCell ref="AV103:BK103"/>
    <mergeCell ref="BL103:CE103"/>
    <mergeCell ref="A104:AO104"/>
    <mergeCell ref="AP104:AU104"/>
    <mergeCell ref="CF103:CV103"/>
    <mergeCell ref="EE106:ES106"/>
    <mergeCell ref="ET106:FJ106"/>
    <mergeCell ref="ET107:FJ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CF106:CV106"/>
    <mergeCell ref="ET104:FJ104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DN111:ED111"/>
    <mergeCell ref="EE111:ES111"/>
    <mergeCell ref="CW110:DM110"/>
    <mergeCell ref="DN110:ED110"/>
    <mergeCell ref="EE110:ES110"/>
    <mergeCell ref="ET110:FJ110"/>
    <mergeCell ref="ET109:FJ109"/>
    <mergeCell ref="A110:AO110"/>
    <mergeCell ref="AP110:AU110"/>
    <mergeCell ref="AV110:BK110"/>
    <mergeCell ref="BL110:CE110"/>
    <mergeCell ref="CF110:CV110"/>
    <mergeCell ref="A109:AO109"/>
    <mergeCell ref="AP109:AU109"/>
    <mergeCell ref="AV109:BK109"/>
    <mergeCell ref="BL109:CE109"/>
    <mergeCell ref="CW112:DM112"/>
    <mergeCell ref="DN112:ED112"/>
    <mergeCell ref="EE112:ES112"/>
    <mergeCell ref="ET112:FJ112"/>
    <mergeCell ref="A111:AO111"/>
    <mergeCell ref="AP111:AU111"/>
    <mergeCell ref="AV111:BK111"/>
    <mergeCell ref="BL111:CE111"/>
    <mergeCell ref="CF111:CV111"/>
    <mergeCell ref="CW111:DM111"/>
    <mergeCell ref="N117:AE117"/>
    <mergeCell ref="AH117:BH117"/>
    <mergeCell ref="N118:AE118"/>
    <mergeCell ref="AH118:BH118"/>
    <mergeCell ref="ET111:FJ111"/>
    <mergeCell ref="A112:AO112"/>
    <mergeCell ref="AP112:AU112"/>
    <mergeCell ref="AV112:BK112"/>
    <mergeCell ref="BL112:CE112"/>
    <mergeCell ref="CF112:CV112"/>
    <mergeCell ref="ET113:FJ113"/>
    <mergeCell ref="CF113:CV113"/>
    <mergeCell ref="CW113:DM113"/>
    <mergeCell ref="DN113:ED113"/>
    <mergeCell ref="EE113:ES113"/>
    <mergeCell ref="A113:AO113"/>
    <mergeCell ref="AP113:AU113"/>
    <mergeCell ref="AV113:BK113"/>
    <mergeCell ref="BL113:CE113"/>
    <mergeCell ref="ET114:FJ114"/>
    <mergeCell ref="A114:AO114"/>
    <mergeCell ref="AP114:AU114"/>
    <mergeCell ref="AV114:BK114"/>
    <mergeCell ref="BL114:CE114"/>
    <mergeCell ref="CF114:CV114"/>
    <mergeCell ref="AD122:AE122"/>
    <mergeCell ref="A122:B122"/>
    <mergeCell ref="C122:E122"/>
    <mergeCell ref="I122:X122"/>
    <mergeCell ref="Y122:AC122"/>
    <mergeCell ref="R119:AE119"/>
    <mergeCell ref="CW114:DM114"/>
    <mergeCell ref="DN114:ED114"/>
    <mergeCell ref="EE114:ES114"/>
    <mergeCell ref="DC118:DP118"/>
    <mergeCell ref="DS118:ES118"/>
    <mergeCell ref="R120:AE120"/>
    <mergeCell ref="AH120:BH120"/>
    <mergeCell ref="AH119:BH119"/>
    <mergeCell ref="DC119:DP119"/>
    <mergeCell ref="DS119:ES119"/>
  </mergeCells>
  <phoneticPr fontId="0" type="noConversion"/>
  <pageMargins left="0" right="0" top="0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topLeftCell="A16" workbookViewId="0">
      <selection activeCell="DD47" sqref="DD47"/>
    </sheetView>
  </sheetViews>
  <sheetFormatPr defaultRowHeight="11.25" customHeight="1"/>
  <cols>
    <col min="1" max="14" width="0.85546875" customWidth="1"/>
    <col min="15" max="15" width="15.7109375" customWidth="1"/>
    <col min="16" max="20" width="0.85546875" customWidth="1"/>
    <col min="21" max="21" width="1.28515625" customWidth="1"/>
    <col min="22" max="22" width="4.85546875" customWidth="1"/>
    <col min="23" max="78" width="0.85546875" customWidth="1"/>
    <col min="79" max="79" width="1.7109375" customWidth="1"/>
    <col min="80" max="105" width="0.85546875" customWidth="1"/>
  </cols>
  <sheetData>
    <row r="1" spans="1:105" ht="1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5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"/>
      <c r="CJ4" s="1"/>
      <c r="CK4" s="67" t="s">
        <v>4</v>
      </c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9"/>
    </row>
    <row r="5" spans="1:10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2" t="s">
        <v>5</v>
      </c>
      <c r="CI5" s="1"/>
      <c r="CJ5" s="1"/>
      <c r="CK5" s="114" t="s">
        <v>6</v>
      </c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115"/>
    </row>
    <row r="6" spans="1:105" ht="1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2" t="s">
        <v>7</v>
      </c>
      <c r="CI6" s="1"/>
      <c r="CJ6" s="1"/>
      <c r="CK6" s="40" t="s">
        <v>17</v>
      </c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107"/>
    </row>
    <row r="7" spans="1:105" ht="1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"/>
      <c r="Q7" s="1"/>
      <c r="R7" s="105" t="s">
        <v>191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2"/>
      <c r="CI7" s="1"/>
      <c r="CJ7" s="1"/>
      <c r="CK7" s="55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111"/>
    </row>
    <row r="8" spans="1:105" ht="1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"/>
      <c r="Q8" s="1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2" t="s">
        <v>9</v>
      </c>
      <c r="CI8" s="1"/>
      <c r="CJ8" s="1"/>
      <c r="CK8" s="40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3"/>
    </row>
    <row r="9" spans="1:105" ht="1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"/>
      <c r="Q9" s="1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2" t="s">
        <v>10</v>
      </c>
      <c r="CI9" s="1"/>
      <c r="CJ9" s="1"/>
      <c r="CK9" s="40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3"/>
    </row>
    <row r="10" spans="1:105" ht="15" customHeight="1">
      <c r="A10" s="118">
        <v>44927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 t="s">
        <v>12</v>
      </c>
      <c r="CI10" s="1"/>
      <c r="CJ10" s="1"/>
      <c r="CK10" s="40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107"/>
    </row>
    <row r="11" spans="1:105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40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107"/>
    </row>
    <row r="12" spans="1:105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2" t="s">
        <v>15</v>
      </c>
      <c r="CI12" s="1"/>
      <c r="CJ12" s="1"/>
      <c r="CK12" s="104">
        <v>383</v>
      </c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3"/>
    </row>
    <row r="13" spans="1:10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ht="12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</row>
    <row r="15" spans="1:105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ht="11.25" customHeight="1">
      <c r="A16" s="87" t="s">
        <v>22</v>
      </c>
      <c r="B16" s="88"/>
      <c r="C16" s="88"/>
      <c r="D16" s="88"/>
      <c r="E16" s="88"/>
      <c r="F16" s="93"/>
      <c r="G16" s="87" t="s">
        <v>23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93"/>
      <c r="W16" s="84" t="s">
        <v>25</v>
      </c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6"/>
      <c r="CK16" s="87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ht="57.75" customHeight="1">
      <c r="A17" s="90"/>
      <c r="B17" s="91"/>
      <c r="C17" s="91"/>
      <c r="D17" s="91"/>
      <c r="E17" s="91"/>
      <c r="F17" s="94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4"/>
      <c r="W17" s="85" t="s">
        <v>27</v>
      </c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120">
        <v>44896</v>
      </c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/>
      <c r="BE17" s="84" t="s">
        <v>30</v>
      </c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6"/>
      <c r="BV17" s="84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6"/>
      <c r="CK17" s="90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2"/>
    </row>
    <row r="18" spans="1:105" ht="12" customHeight="1" thickBot="1">
      <c r="A18" s="67">
        <v>2</v>
      </c>
      <c r="B18" s="68"/>
      <c r="C18" s="68"/>
      <c r="D18" s="68"/>
      <c r="E18" s="68"/>
      <c r="F18" s="69"/>
      <c r="G18" s="67">
        <v>3</v>
      </c>
      <c r="H18" s="68"/>
      <c r="I18" s="68"/>
      <c r="J18" s="68"/>
      <c r="K18" s="68"/>
      <c r="L18" s="68"/>
      <c r="M18" s="68"/>
      <c r="N18" s="68"/>
      <c r="O18" s="68"/>
      <c r="P18" s="70"/>
      <c r="Q18" s="70"/>
      <c r="R18" s="70"/>
      <c r="S18" s="70"/>
      <c r="T18" s="70"/>
      <c r="U18" s="70"/>
      <c r="V18" s="71"/>
      <c r="W18" s="67">
        <v>5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9"/>
      <c r="AN18" s="67">
        <v>6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9"/>
      <c r="BE18" s="67">
        <v>7</v>
      </c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9"/>
      <c r="BV18" s="67">
        <v>8</v>
      </c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9"/>
      <c r="CK18" s="72">
        <v>9</v>
      </c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3"/>
    </row>
    <row r="19" spans="1:105" ht="15" customHeight="1" thickBot="1">
      <c r="A19" s="76" t="s">
        <v>32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79"/>
      <c r="S19" s="79"/>
      <c r="T19" s="79"/>
      <c r="U19" s="79"/>
      <c r="V19" s="80"/>
      <c r="W19" s="116">
        <v>6208274.2000000002</v>
      </c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7">
        <f>SUM(AN20:BD35)</f>
        <v>5773236.5099999998</v>
      </c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6">
        <f>W19-AN19</f>
        <v>435037.69000000041</v>
      </c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2"/>
    </row>
    <row r="20" spans="1:105" ht="13.5" customHeight="1" thickBot="1">
      <c r="A20" s="47" t="s">
        <v>185</v>
      </c>
      <c r="B20" s="48"/>
      <c r="C20" s="48"/>
      <c r="D20" s="48"/>
      <c r="E20" s="48"/>
      <c r="F20" s="48"/>
      <c r="G20" s="11" t="s">
        <v>37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 t="s">
        <v>187</v>
      </c>
      <c r="W20" s="32">
        <v>107203.36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>
        <v>91398.12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81">
        <f t="shared" ref="BE20:BE35" si="0">W20-AN20</f>
        <v>15805.240000000005</v>
      </c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34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6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ht="13.5" customHeight="1" thickBot="1">
      <c r="A21" s="47" t="s">
        <v>185</v>
      </c>
      <c r="B21" s="48"/>
      <c r="C21" s="48"/>
      <c r="D21" s="48"/>
      <c r="E21" s="48"/>
      <c r="F21" s="48"/>
      <c r="G21" s="11" t="s">
        <v>39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 t="s">
        <v>187</v>
      </c>
      <c r="W21" s="32">
        <v>81.040000000000006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>
        <v>77.2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81">
        <f t="shared" si="0"/>
        <v>3.8400000000000034</v>
      </c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34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6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ht="13.5" customHeight="1" thickBot="1">
      <c r="A22" s="47" t="s">
        <v>185</v>
      </c>
      <c r="B22" s="48"/>
      <c r="C22" s="48"/>
      <c r="D22" s="48"/>
      <c r="E22" s="48"/>
      <c r="F22" s="48"/>
      <c r="G22" s="11" t="s">
        <v>41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 t="s">
        <v>187</v>
      </c>
      <c r="W22" s="32">
        <v>40.409999999999997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>
        <v>40.369999999999997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81">
        <f t="shared" si="0"/>
        <v>3.9999999999999147E-2</v>
      </c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34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6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ht="13.5" customHeight="1" thickBot="1">
      <c r="A23" s="47" t="s">
        <v>185</v>
      </c>
      <c r="B23" s="48"/>
      <c r="C23" s="48"/>
      <c r="D23" s="48"/>
      <c r="E23" s="48"/>
      <c r="F23" s="48"/>
      <c r="G23" s="11" t="s">
        <v>45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 t="s">
        <v>187</v>
      </c>
      <c r="W23" s="32">
        <v>34658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>
        <v>34658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81">
        <f t="shared" si="0"/>
        <v>0</v>
      </c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34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6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ht="13.5" customHeight="1" thickBot="1">
      <c r="A24" s="47" t="s">
        <v>185</v>
      </c>
      <c r="B24" s="48"/>
      <c r="C24" s="48"/>
      <c r="D24" s="48"/>
      <c r="E24" s="48"/>
      <c r="F24" s="48"/>
      <c r="G24" s="11" t="s">
        <v>47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 t="s">
        <v>187</v>
      </c>
      <c r="W24" s="32">
        <v>398.38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>
        <v>398.38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81">
        <f t="shared" si="0"/>
        <v>0</v>
      </c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34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6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ht="13.5" customHeight="1" thickBot="1">
      <c r="A25" s="47" t="s">
        <v>185</v>
      </c>
      <c r="B25" s="48"/>
      <c r="C25" s="48"/>
      <c r="D25" s="48"/>
      <c r="E25" s="48"/>
      <c r="F25" s="48"/>
      <c r="G25" s="11" t="s">
        <v>51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 t="s">
        <v>187</v>
      </c>
      <c r="W25" s="32">
        <v>145219.82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>
        <v>127512.85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81">
        <f t="shared" si="0"/>
        <v>17706.97</v>
      </c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34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6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ht="13.5" customHeight="1" thickBot="1">
      <c r="A26" s="47" t="s">
        <v>185</v>
      </c>
      <c r="B26" s="48"/>
      <c r="C26" s="48"/>
      <c r="D26" s="48"/>
      <c r="E26" s="48"/>
      <c r="F26" s="48"/>
      <c r="G26" s="11" t="s">
        <v>53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 t="s">
        <v>187</v>
      </c>
      <c r="W26" s="32">
        <v>868.01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>
        <v>866.44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81">
        <f t="shared" si="0"/>
        <v>1.5699999999999363</v>
      </c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34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6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ht="13.5" customHeight="1" thickBot="1">
      <c r="A27" s="47" t="s">
        <v>185</v>
      </c>
      <c r="B27" s="48"/>
      <c r="C27" s="48"/>
      <c r="D27" s="48"/>
      <c r="E27" s="48"/>
      <c r="F27" s="48"/>
      <c r="G27" s="11" t="s">
        <v>57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 t="s">
        <v>187</v>
      </c>
      <c r="W27" s="32">
        <v>69160.490000000005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>
        <v>69160.490000000005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81">
        <f t="shared" si="0"/>
        <v>0</v>
      </c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34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6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ht="13.5" customHeight="1" thickBot="1">
      <c r="A28" s="47" t="s">
        <v>185</v>
      </c>
      <c r="B28" s="48"/>
      <c r="C28" s="48"/>
      <c r="D28" s="48"/>
      <c r="E28" s="48"/>
      <c r="F28" s="48"/>
      <c r="G28" s="11" t="s">
        <v>59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 t="s">
        <v>187</v>
      </c>
      <c r="W28" s="32">
        <v>1134.67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>
        <v>1134.67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81">
        <f t="shared" si="0"/>
        <v>0</v>
      </c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34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6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ht="13.5" customHeight="1" thickBot="1">
      <c r="A29" s="47" t="s">
        <v>185</v>
      </c>
      <c r="B29" s="48"/>
      <c r="C29" s="48"/>
      <c r="D29" s="48"/>
      <c r="E29" s="48"/>
      <c r="F29" s="48"/>
      <c r="G29" s="11" t="s">
        <v>63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 t="s">
        <v>187</v>
      </c>
      <c r="W29" s="32">
        <v>291726.11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>
        <v>286516.46999999997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81">
        <f t="shared" si="0"/>
        <v>5209.640000000014</v>
      </c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34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6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ht="13.5" customHeight="1" thickBot="1">
      <c r="A30" s="47" t="s">
        <v>185</v>
      </c>
      <c r="B30" s="48"/>
      <c r="C30" s="48"/>
      <c r="D30" s="48"/>
      <c r="E30" s="48"/>
      <c r="F30" s="48"/>
      <c r="G30" s="11" t="s">
        <v>65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 t="s">
        <v>187</v>
      </c>
      <c r="W30" s="32">
        <v>563.17999999999995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>
        <v>562.1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81">
        <f t="shared" si="0"/>
        <v>1.0799999999999272</v>
      </c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34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6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ht="13.5" customHeight="1" thickBot="1">
      <c r="A31" s="47" t="s">
        <v>186</v>
      </c>
      <c r="B31" s="48"/>
      <c r="C31" s="48"/>
      <c r="D31" s="48"/>
      <c r="E31" s="48"/>
      <c r="F31" s="48"/>
      <c r="G31" s="11" t="s">
        <v>67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 t="s">
        <v>188</v>
      </c>
      <c r="W31" s="32">
        <v>209655.9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>
        <v>176651.59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81">
        <f t="shared" si="0"/>
        <v>33004.31</v>
      </c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34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6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ht="13.5" customHeight="1" thickBot="1">
      <c r="A32" s="47" t="s">
        <v>186</v>
      </c>
      <c r="B32" s="48"/>
      <c r="C32" s="48"/>
      <c r="D32" s="48"/>
      <c r="E32" s="48"/>
      <c r="F32" s="48"/>
      <c r="G32" s="11" t="s">
        <v>69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 t="s">
        <v>189</v>
      </c>
      <c r="W32" s="32">
        <v>273700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>
        <v>273700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81">
        <f t="shared" si="0"/>
        <v>0</v>
      </c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34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6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ht="13.5" customHeight="1" thickBot="1">
      <c r="A33" s="47" t="s">
        <v>186</v>
      </c>
      <c r="B33" s="48"/>
      <c r="C33" s="48"/>
      <c r="D33" s="48"/>
      <c r="E33" s="48"/>
      <c r="F33" s="48"/>
      <c r="G33" s="11" t="s">
        <v>71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 t="s">
        <v>190</v>
      </c>
      <c r="W33" s="32">
        <v>1526200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>
        <v>1526200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81">
        <f t="shared" si="0"/>
        <v>0</v>
      </c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34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6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ht="13.5" customHeight="1" thickBot="1">
      <c r="A34" s="47" t="s">
        <v>186</v>
      </c>
      <c r="B34" s="48"/>
      <c r="C34" s="48"/>
      <c r="D34" s="48"/>
      <c r="E34" s="48"/>
      <c r="F34" s="48"/>
      <c r="G34" s="11" t="s">
        <v>73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 t="s">
        <v>190</v>
      </c>
      <c r="W34" s="32">
        <v>110140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>
        <v>110140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81">
        <f t="shared" si="0"/>
        <v>0</v>
      </c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34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6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</row>
    <row r="35" spans="1:105" ht="13.5" customHeight="1">
      <c r="A35" s="47" t="s">
        <v>186</v>
      </c>
      <c r="B35" s="48"/>
      <c r="C35" s="48"/>
      <c r="D35" s="48"/>
      <c r="E35" s="48"/>
      <c r="F35" s="48"/>
      <c r="G35" s="11" t="s">
        <v>75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 t="s">
        <v>190</v>
      </c>
      <c r="W35" s="32">
        <v>3437524.83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>
        <v>3074219.83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81">
        <f t="shared" si="0"/>
        <v>363305</v>
      </c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34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6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</row>
  </sheetData>
  <mergeCells count="136">
    <mergeCell ref="A7:O9"/>
    <mergeCell ref="R7:BS9"/>
    <mergeCell ref="CK7:DA7"/>
    <mergeCell ref="CK8:DA8"/>
    <mergeCell ref="CK9:DA9"/>
    <mergeCell ref="A1:CH1"/>
    <mergeCell ref="A2:CH2"/>
    <mergeCell ref="A3:CH3"/>
    <mergeCell ref="A4:CH4"/>
    <mergeCell ref="A6:BS6"/>
    <mergeCell ref="CK6:DA6"/>
    <mergeCell ref="CK4:DA4"/>
    <mergeCell ref="CK5:DA5"/>
    <mergeCell ref="CK16:DA17"/>
    <mergeCell ref="W17:AM17"/>
    <mergeCell ref="AN17:BD17"/>
    <mergeCell ref="BE17:BU17"/>
    <mergeCell ref="BV17:CJ17"/>
    <mergeCell ref="CK10:DA10"/>
    <mergeCell ref="CK11:DA11"/>
    <mergeCell ref="CK12:DA12"/>
    <mergeCell ref="AN20:BD20"/>
    <mergeCell ref="A18:F18"/>
    <mergeCell ref="G18:V18"/>
    <mergeCell ref="W18:AM18"/>
    <mergeCell ref="A10:BS10"/>
    <mergeCell ref="A14:DA14"/>
    <mergeCell ref="A16:F17"/>
    <mergeCell ref="G16:V17"/>
    <mergeCell ref="W16:CJ16"/>
    <mergeCell ref="CK19:DA19"/>
    <mergeCell ref="AN18:BD18"/>
    <mergeCell ref="BE18:BU18"/>
    <mergeCell ref="BV18:CJ18"/>
    <mergeCell ref="CK18:DA18"/>
    <mergeCell ref="A20:F20"/>
    <mergeCell ref="W20:AM20"/>
    <mergeCell ref="BV20:CJ20"/>
    <mergeCell ref="CK20:DA20"/>
    <mergeCell ref="BE20:BU20"/>
    <mergeCell ref="A19:F19"/>
    <mergeCell ref="G19:V19"/>
    <mergeCell ref="W19:AM19"/>
    <mergeCell ref="AN19:BD19"/>
    <mergeCell ref="BE19:BU19"/>
    <mergeCell ref="BV19:CJ19"/>
    <mergeCell ref="AN22:BD22"/>
    <mergeCell ref="BE22:BU22"/>
    <mergeCell ref="BV22:CJ22"/>
    <mergeCell ref="CK22:DA22"/>
    <mergeCell ref="BE21:BU21"/>
    <mergeCell ref="BV21:CJ21"/>
    <mergeCell ref="CK21:DA21"/>
    <mergeCell ref="A21:F21"/>
    <mergeCell ref="W21:AM21"/>
    <mergeCell ref="AN21:BD21"/>
    <mergeCell ref="BE24:BU24"/>
    <mergeCell ref="A23:F23"/>
    <mergeCell ref="W23:AM23"/>
    <mergeCell ref="AN23:BD23"/>
    <mergeCell ref="BE23:BU23"/>
    <mergeCell ref="A22:F22"/>
    <mergeCell ref="W22:AM22"/>
    <mergeCell ref="A25:F25"/>
    <mergeCell ref="BV24:CJ24"/>
    <mergeCell ref="CK24:DA24"/>
    <mergeCell ref="A24:F24"/>
    <mergeCell ref="W24:AM24"/>
    <mergeCell ref="AN24:BD24"/>
    <mergeCell ref="A26:F26"/>
    <mergeCell ref="W26:AM26"/>
    <mergeCell ref="AN26:BD26"/>
    <mergeCell ref="BE26:BU26"/>
    <mergeCell ref="BV26:CJ26"/>
    <mergeCell ref="CK26:DA26"/>
    <mergeCell ref="W25:AM25"/>
    <mergeCell ref="AN25:BD25"/>
    <mergeCell ref="BE25:BU25"/>
    <mergeCell ref="BV25:CJ25"/>
    <mergeCell ref="BV23:CJ23"/>
    <mergeCell ref="CK23:DA23"/>
    <mergeCell ref="CK25:DA25"/>
    <mergeCell ref="CK28:DA28"/>
    <mergeCell ref="BV27:CJ27"/>
    <mergeCell ref="CK27:DA27"/>
    <mergeCell ref="A28:F28"/>
    <mergeCell ref="W28:AM28"/>
    <mergeCell ref="AN28:BD28"/>
    <mergeCell ref="BE28:BU28"/>
    <mergeCell ref="BV28:CJ28"/>
    <mergeCell ref="BE27:BU27"/>
    <mergeCell ref="A27:F27"/>
    <mergeCell ref="W29:AM29"/>
    <mergeCell ref="AN29:BD29"/>
    <mergeCell ref="W27:AM27"/>
    <mergeCell ref="AN27:BD27"/>
    <mergeCell ref="BE29:BU29"/>
    <mergeCell ref="BV29:CJ29"/>
    <mergeCell ref="BV30:CJ30"/>
    <mergeCell ref="CK30:DA30"/>
    <mergeCell ref="BV31:CJ31"/>
    <mergeCell ref="CK31:DA31"/>
    <mergeCell ref="CK29:DA29"/>
    <mergeCell ref="A30:F30"/>
    <mergeCell ref="W30:AM30"/>
    <mergeCell ref="AN30:BD30"/>
    <mergeCell ref="BE30:BU30"/>
    <mergeCell ref="A29:F29"/>
    <mergeCell ref="A31:F31"/>
    <mergeCell ref="W31:AM31"/>
    <mergeCell ref="AN31:BD31"/>
    <mergeCell ref="BE31:BU31"/>
    <mergeCell ref="BE32:BU32"/>
    <mergeCell ref="BV32:CJ32"/>
    <mergeCell ref="CK35:DA35"/>
    <mergeCell ref="BV34:CJ34"/>
    <mergeCell ref="CK34:DA34"/>
    <mergeCell ref="A35:F35"/>
    <mergeCell ref="W35:AM35"/>
    <mergeCell ref="AN35:BD35"/>
    <mergeCell ref="BE35:BU35"/>
    <mergeCell ref="BV35:CJ35"/>
    <mergeCell ref="A34:F34"/>
    <mergeCell ref="W34:AM34"/>
    <mergeCell ref="AN34:BD34"/>
    <mergeCell ref="BE34:BU34"/>
    <mergeCell ref="A33:F33"/>
    <mergeCell ref="W33:AM33"/>
    <mergeCell ref="AN33:BD33"/>
    <mergeCell ref="A32:F32"/>
    <mergeCell ref="W32:AM32"/>
    <mergeCell ref="AN32:BD32"/>
    <mergeCell ref="BE33:BU33"/>
    <mergeCell ref="BV33:CJ33"/>
    <mergeCell ref="CK33:DA33"/>
    <mergeCell ref="CK32:DA32"/>
  </mergeCells>
  <phoneticPr fontId="0" type="noConversion"/>
  <pageMargins left="0.59055118110236227" right="0.39370078740157483" top="0.62992125984251968" bottom="0.19685039370078741" header="0.31496062992125984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об исполнении бюджета ГР</vt:lpstr>
      <vt:lpstr>1 лист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SP</cp:lastModifiedBy>
  <cp:lastPrinted>2023-01-16T12:51:36Z</cp:lastPrinted>
  <dcterms:created xsi:type="dcterms:W3CDTF">2023-01-16T11:15:25Z</dcterms:created>
  <dcterms:modified xsi:type="dcterms:W3CDTF">2023-02-07T06:26:54Z</dcterms:modified>
</cp:coreProperties>
</file>