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  <sheet name="1 лист доходы" sheetId="2" r:id="rId2"/>
  </sheets>
  <definedNames>
    <definedName name="LAST_CELL" localSheetId="1">'1 лист доходы'!#REF!</definedName>
    <definedName name="LAST_CELL" localSheetId="0">'Отчет об исполнении бюджета ГР'!$FJ$134</definedName>
  </definedNames>
  <calcPr calcId="124519"/>
</workbook>
</file>

<file path=xl/calcChain.xml><?xml version="1.0" encoding="utf-8"?>
<calcChain xmlns="http://schemas.openxmlformats.org/spreadsheetml/2006/main">
  <c r="DN20" i="2"/>
  <c r="DN22"/>
  <c r="DN23"/>
  <c r="DN24"/>
  <c r="DN25"/>
  <c r="DN26"/>
  <c r="DN27"/>
  <c r="DN28"/>
  <c r="DN29"/>
  <c r="DN30"/>
  <c r="DN31"/>
  <c r="DN32"/>
  <c r="DN33"/>
  <c r="DN21"/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DX53"/>
  <c r="EX53"/>
  <c r="EK53"/>
  <c r="DX54"/>
  <c r="EK54"/>
  <c r="EX54"/>
  <c r="DX55"/>
  <c r="EK55"/>
  <c r="EX55"/>
  <c r="DX56"/>
  <c r="EK56"/>
  <c r="DX57"/>
  <c r="EX57"/>
  <c r="EK57"/>
  <c r="DX58"/>
  <c r="EK58"/>
  <c r="EX58"/>
  <c r="DX59"/>
  <c r="EK59"/>
  <c r="EX59"/>
  <c r="DX60"/>
  <c r="EK60"/>
  <c r="DX61"/>
  <c r="EX61"/>
  <c r="EK61"/>
  <c r="DX62"/>
  <c r="EK62"/>
  <c r="EX62"/>
  <c r="DX63"/>
  <c r="EK63"/>
  <c r="EX63"/>
  <c r="DX64"/>
  <c r="EK64"/>
  <c r="DX65"/>
  <c r="EX65"/>
  <c r="EK65"/>
  <c r="DX66"/>
  <c r="EK66"/>
  <c r="EX66"/>
  <c r="DX67"/>
  <c r="EK67"/>
  <c r="EX67"/>
  <c r="DX68"/>
  <c r="EK68"/>
  <c r="DX69"/>
  <c r="EX69"/>
  <c r="EK69"/>
  <c r="DX70"/>
  <c r="EK70"/>
  <c r="EX70"/>
  <c r="DX71"/>
  <c r="EK71"/>
  <c r="EX71"/>
  <c r="DX72"/>
  <c r="EK72"/>
  <c r="DX73"/>
  <c r="EX73"/>
  <c r="EK73"/>
  <c r="DX74"/>
  <c r="EK74"/>
  <c r="EX74"/>
  <c r="DX75"/>
  <c r="EK75"/>
  <c r="EX75"/>
  <c r="DX76"/>
  <c r="EK76"/>
  <c r="DX77"/>
  <c r="EX77"/>
  <c r="EK77"/>
  <c r="DX78"/>
  <c r="EK78"/>
  <c r="EX78"/>
  <c r="DX79"/>
  <c r="EK79"/>
  <c r="EX79"/>
  <c r="DX80"/>
  <c r="EK80"/>
  <c r="DX81"/>
  <c r="EX81"/>
  <c r="EK81"/>
  <c r="DX82"/>
  <c r="EK82"/>
  <c r="EX82"/>
  <c r="DX83"/>
  <c r="EK83"/>
  <c r="EX83"/>
  <c r="DX84"/>
  <c r="EK84"/>
  <c r="DX85"/>
  <c r="EX85"/>
  <c r="EK85"/>
  <c r="DX86"/>
  <c r="EK86"/>
  <c r="EX86"/>
  <c r="DX87"/>
  <c r="EK87"/>
  <c r="EX87"/>
  <c r="DX88"/>
  <c r="EK88"/>
  <c r="DX89"/>
  <c r="EX89"/>
  <c r="EK89"/>
  <c r="DX90"/>
  <c r="EK90"/>
  <c r="EX90"/>
  <c r="DX91"/>
  <c r="EK91"/>
  <c r="EX91"/>
  <c r="DX92"/>
  <c r="EK92"/>
  <c r="DX93"/>
  <c r="EX93"/>
  <c r="EK93"/>
  <c r="DX94"/>
  <c r="EK94"/>
  <c r="EX94"/>
  <c r="DX95"/>
  <c r="EK95"/>
  <c r="EX95"/>
  <c r="DX96"/>
  <c r="EK96"/>
  <c r="DX97"/>
  <c r="EX97"/>
  <c r="EK97"/>
  <c r="DX98"/>
  <c r="EK98"/>
  <c r="EX98"/>
  <c r="DX99"/>
  <c r="EE111"/>
  <c r="ET111"/>
  <c r="EE112"/>
  <c r="ET112"/>
  <c r="EE113"/>
  <c r="ET113"/>
  <c r="EE114"/>
  <c r="ET114"/>
  <c r="EE115"/>
  <c r="ET115"/>
  <c r="EE116"/>
  <c r="ET116"/>
  <c r="EE117"/>
  <c r="EE118"/>
  <c r="EE119"/>
  <c r="EE120"/>
  <c r="EE121"/>
  <c r="EE122"/>
  <c r="EE123"/>
  <c r="EE124"/>
  <c r="EE125"/>
  <c r="EX96"/>
  <c r="EX92"/>
  <c r="EX88"/>
  <c r="EX84"/>
  <c r="EX80"/>
  <c r="EX76"/>
  <c r="EX72"/>
  <c r="EX68"/>
  <c r="EX64"/>
  <c r="EX60"/>
  <c r="EX56"/>
</calcChain>
</file>

<file path=xl/sharedStrings.xml><?xml version="1.0" encoding="utf-8"?>
<sst xmlns="http://schemas.openxmlformats.org/spreadsheetml/2006/main" count="304" uniqueCount="182">
  <si>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</si>
  <si>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</si>
  <si>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</si>
  <si>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</si>
  <si>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</si>
  <si>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</si>
  <si>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</si>
  <si>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</si>
  <si>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</si>
  <si>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</si>
  <si>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</si>
  <si>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</si>
  <si>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</si>
  <si>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</si>
  <si>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</si>
  <si>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</si>
  <si>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</si>
  <si>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04.07.2023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</si>
  <si>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</si>
  <si>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</si>
  <si>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</si>
  <si>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</si>
  <si>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</si>
  <si>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</si>
  <si>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</si>
  <si>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</si>
  <si>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</si>
  <si>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</si>
  <si>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</si>
  <si>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</si>
  <si>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</si>
  <si>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</si>
  <si>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</si>
  <si>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</si>
  <si>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</si>
  <si>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</si>
  <si>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</si>
  <si>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</si>
  <si>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</si>
  <si>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</si>
  <si>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</si>
  <si>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</si>
  <si>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</si>
  <si>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</si>
  <si>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</si>
  <si>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</si>
  <si>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</si>
  <si>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</si>
  <si>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</si>
  <si>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</si>
  <si>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</si>
  <si>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</si>
  <si>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</si>
  <si>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</si>
  <si>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</si>
  <si>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</si>
  <si>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 от сдачи в аренду имущества, составляющего казну сельских поселений (за исключением земельных участков)</t>
  </si>
  <si>
    <t>80011105075100000120121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</si>
  <si>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</si>
  <si>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</si>
  <si>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</si>
  <si>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80111610031100000140143</t>
  </si>
  <si>
    <t>Средства самообложения граждан, зачисляемые в бюджеты сельских поселений</t>
  </si>
  <si>
    <t>80111714030100000150155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</si>
  <si>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</si>
  <si>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80120216001100000150151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</si>
  <si>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</si>
  <si>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</si>
  <si>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</si>
  <si>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</si>
  <si>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</si>
  <si>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</si>
  <si>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</si>
  <si>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</si>
  <si>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</si>
  <si>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</si>
  <si>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</si>
  <si>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</si>
  <si>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</si>
  <si>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</si>
  <si>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</si>
  <si>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</si>
  <si>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</si>
  <si>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</si>
  <si>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</si>
  <si>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</si>
  <si>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</si>
  <si>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</si>
  <si>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</si>
  <si>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Коммунальные услуги</t>
  </si>
  <si>
    <t>82801049900002040244223</t>
  </si>
  <si>
    <t>Работы, услуги по содержанию имущества</t>
  </si>
  <si>
    <t>82801049900002040244225</t>
  </si>
  <si>
    <t>Прочие работы, услуги</t>
  </si>
  <si>
    <t>82801049900002040244226</t>
  </si>
  <si>
    <t>Увеличение стоимости горюче-смазочных материалов</t>
  </si>
  <si>
    <t>82801049900002040244343</t>
  </si>
  <si>
    <t>Увеличение стоимости прочих материальных запасов</t>
  </si>
  <si>
    <t>82801049900002040244346</t>
  </si>
  <si>
    <t>82801049900002040247223</t>
  </si>
  <si>
    <t>Налоги, пошлины и сборы</t>
  </si>
  <si>
    <t>82801049900002040852291</t>
  </si>
  <si>
    <t>82801139900002950851291</t>
  </si>
  <si>
    <t>82801139900029900111211</t>
  </si>
  <si>
    <t>82801139900029900119213</t>
  </si>
  <si>
    <t>82801139900029900244226</t>
  </si>
  <si>
    <t>82801139900092350244346</t>
  </si>
  <si>
    <t>Увеличение стоимости прочих материальных запасов однократного применения</t>
  </si>
  <si>
    <t>82801139900092350244349</t>
  </si>
  <si>
    <t>Страхование</t>
  </si>
  <si>
    <t>82801139900092410244227</t>
  </si>
  <si>
    <t>82801139900097080244226</t>
  </si>
  <si>
    <t>82802039900051180121211</t>
  </si>
  <si>
    <t>82802039900051180129213</t>
  </si>
  <si>
    <t>82802039900051180244346</t>
  </si>
  <si>
    <t>82804099900078020244225</t>
  </si>
  <si>
    <t>Увеличение стоимости основных средств</t>
  </si>
  <si>
    <t>82804099900078020244310</t>
  </si>
  <si>
    <t>82805039900078010244226</t>
  </si>
  <si>
    <t>82805039900078010247223</t>
  </si>
  <si>
    <t>82805039900078040244225</t>
  </si>
  <si>
    <t>82805039900078040244226</t>
  </si>
  <si>
    <t>82805039900078050244225</t>
  </si>
  <si>
    <t>82805039900078050244226</t>
  </si>
  <si>
    <t>Услуги, работы для целей капитальных вложений</t>
  </si>
  <si>
    <t>82805039900078050244228</t>
  </si>
  <si>
    <t>82805039900078050244310</t>
  </si>
  <si>
    <t>82805039900078050244343</t>
  </si>
  <si>
    <t>82805039900078050244346</t>
  </si>
  <si>
    <t>82805039900078060244223</t>
  </si>
  <si>
    <t>82805039900078060244225</t>
  </si>
  <si>
    <t>82805039900078060244226</t>
  </si>
  <si>
    <t>82805039900078060244310</t>
  </si>
  <si>
    <t>82805039900078070244225</t>
  </si>
  <si>
    <t>82805039900078070244310</t>
  </si>
  <si>
    <t>Увеличение стоимости строительных материалов</t>
  </si>
  <si>
    <t>82805039900078070244344</t>
  </si>
  <si>
    <t>82805039900078070244346</t>
  </si>
  <si>
    <t>82805039900078070244349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</si>
  <si>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</si>
  <si>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</si>
  <si>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</si>
  <si>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</si>
  <si>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</si>
  <si>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</si>
  <si>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</si>
  <si>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</si>
  <si>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</si>
  <si>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</si>
  <si>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</si>
  <si>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</si>
  <si>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</si>
  <si>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</si>
  <si>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</si>
  <si>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</si>
  <si>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</si>
  <si>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</si>
  <si>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</si>
  <si>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</si>
  <si>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</si>
  <si>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</si>
  <si>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</si>
  <si>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</si>
  <si>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</si>
  <si>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</si>
  <si>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</si>
  <si>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</si>
  <si>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</si>
  <si>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</si>
  <si>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</si>
  <si>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</si>
  <si>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</si>
  <si>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</si>
  <si>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</si>
  <si>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</si>
  <si>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</si>
  <si>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</si>
  <si>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</si>
  <si>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</si>
  <si>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</si>
  <si>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182</t>
  </si>
  <si>
    <t>801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</si>
</sst>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/>
    <xf numFmtId="49" fontId="2" fillId="0" borderId="32" xfId="0" applyNumberFormat="1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/>
    </xf>
    <xf numFmtId="4" fontId="2" fillId="0" borderId="33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wrapText="1"/>
    </xf>
    <xf numFmtId="0" fontId="4" fillId="0" borderId="13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0" fontId="2" fillId="0" borderId="30" xfId="0" applyFont="1" applyBorder="1" applyAlignment="1" applyProtection="1">
      <alignment wrapText="1"/>
    </xf>
    <xf numFmtId="0" fontId="2" fillId="0" borderId="31" xfId="0" applyFont="1" applyBorder="1" applyAlignment="1" applyProtection="1">
      <alignment wrapText="1"/>
    </xf>
    <xf numFmtId="0" fontId="2" fillId="0" borderId="25" xfId="0" applyFont="1" applyBorder="1" applyAlignment="1" applyProtection="1">
      <alignment horizontal="left" indent="2"/>
    </xf>
    <xf numFmtId="0" fontId="2" fillId="0" borderId="26" xfId="0" applyFont="1" applyBorder="1" applyAlignment="1" applyProtection="1">
      <alignment horizontal="left" indent="2"/>
    </xf>
    <xf numFmtId="49" fontId="2" fillId="0" borderId="24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/>
    <xf numFmtId="0" fontId="3" fillId="0" borderId="24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3" fillId="0" borderId="10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left" wrapText="1"/>
    </xf>
    <xf numFmtId="4" fontId="2" fillId="0" borderId="28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6" fillId="0" borderId="1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4" fontId="2" fillId="0" borderId="7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3" fontId="2" fillId="0" borderId="11" xfId="0" applyNumberFormat="1" applyFont="1" applyBorder="1" applyAlignment="1" applyProtection="1">
      <alignment horizontal="right"/>
    </xf>
    <xf numFmtId="3" fontId="2" fillId="0" borderId="21" xfId="0" applyNumberFormat="1" applyFont="1" applyBorder="1" applyAlignment="1" applyProtection="1">
      <alignment horizontal="right"/>
    </xf>
    <xf numFmtId="3" fontId="2" fillId="0" borderId="16" xfId="0" applyNumberFormat="1" applyFont="1" applyBorder="1" applyAlignment="1" applyProtection="1">
      <alignment horizontal="right"/>
    </xf>
    <xf numFmtId="3" fontId="2" fillId="0" borderId="17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3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1"/>
      <c r="ES4" s="1"/>
      <c r="ET4" s="31" t="s">
        <v>4</v>
      </c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3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6" t="s">
        <v>6</v>
      </c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8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" t="s">
        <v>16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3" t="s">
        <v>17</v>
      </c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5"/>
    </row>
    <row r="7" spans="1:166" ht="15" customHeight="1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"/>
      <c r="BD7" s="1"/>
      <c r="BE7" s="11" t="s">
        <v>18</v>
      </c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19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1"/>
    </row>
    <row r="8" spans="1:166" ht="1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"/>
      <c r="BD8" s="1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3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3"/>
    </row>
    <row r="9" spans="1:166" ht="1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"/>
      <c r="BD9" s="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3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3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30" t="s">
        <v>19</v>
      </c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3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3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27">
        <v>383</v>
      </c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9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35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2" t="s">
        <v>21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3"/>
      <c r="AN16" s="46" t="s">
        <v>22</v>
      </c>
      <c r="AO16" s="42"/>
      <c r="AP16" s="42"/>
      <c r="AQ16" s="42"/>
      <c r="AR16" s="42"/>
      <c r="AS16" s="43"/>
      <c r="AT16" s="46" t="s">
        <v>23</v>
      </c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3"/>
      <c r="BJ16" s="46" t="s">
        <v>24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3"/>
      <c r="CF16" s="24" t="s">
        <v>25</v>
      </c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6"/>
      <c r="ET16" s="46" t="s">
        <v>26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8"/>
    </row>
    <row r="17" spans="1:166" ht="57.7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5"/>
      <c r="AN17" s="47"/>
      <c r="AO17" s="44"/>
      <c r="AP17" s="44"/>
      <c r="AQ17" s="44"/>
      <c r="AR17" s="44"/>
      <c r="AS17" s="45"/>
      <c r="AT17" s="47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5"/>
      <c r="BJ17" s="47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5"/>
      <c r="CF17" s="25" t="s">
        <v>27</v>
      </c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6"/>
      <c r="CW17" s="24" t="s">
        <v>28</v>
      </c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6"/>
      <c r="DN17" s="24" t="s">
        <v>29</v>
      </c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6"/>
      <c r="EE17" s="24" t="s">
        <v>30</v>
      </c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6"/>
      <c r="ET17" s="47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9"/>
    </row>
    <row r="18" spans="1:166" ht="12" customHeight="1">
      <c r="A18" s="40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1"/>
      <c r="AN18" s="31">
        <v>2</v>
      </c>
      <c r="AO18" s="32"/>
      <c r="AP18" s="32"/>
      <c r="AQ18" s="32"/>
      <c r="AR18" s="32"/>
      <c r="AS18" s="33"/>
      <c r="AT18" s="31">
        <v>3</v>
      </c>
      <c r="AU18" s="32"/>
      <c r="AV18" s="32"/>
      <c r="AW18" s="32"/>
      <c r="AX18" s="32"/>
      <c r="AY18" s="32"/>
      <c r="AZ18" s="32"/>
      <c r="BA18" s="32"/>
      <c r="BB18" s="32"/>
      <c r="BC18" s="28"/>
      <c r="BD18" s="28"/>
      <c r="BE18" s="28"/>
      <c r="BF18" s="28"/>
      <c r="BG18" s="28"/>
      <c r="BH18" s="28"/>
      <c r="BI18" s="39"/>
      <c r="BJ18" s="31">
        <v>4</v>
      </c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3"/>
      <c r="CF18" s="31">
        <v>5</v>
      </c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3"/>
      <c r="CW18" s="31">
        <v>6</v>
      </c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3"/>
      <c r="DN18" s="31">
        <v>7</v>
      </c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3"/>
      <c r="EE18" s="31">
        <v>8</v>
      </c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3"/>
      <c r="ET18" s="34">
        <v>9</v>
      </c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9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37"/>
      <c r="BE19" s="37"/>
      <c r="BF19" s="37"/>
      <c r="BG19" s="37"/>
      <c r="BH19" s="37"/>
      <c r="BI19" s="56"/>
      <c r="BJ19" s="57">
        <v>4665316.62</v>
      </c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>
        <v>3350649.57</v>
      </c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>
        <f t="shared" ref="EE19:EE38" si="0">CF19+CW19+DN19</f>
        <v>3350649.57</v>
      </c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>
        <f t="shared" ref="ET19:ET38" si="1">BJ19-EE19</f>
        <v>1314667.0500000003</v>
      </c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8"/>
    </row>
    <row r="20" spans="1:166" ht="15" customHeight="1">
      <c r="A20" s="62" t="s">
        <v>33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3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5"/>
      <c r="BD20" s="14"/>
      <c r="BE20" s="14"/>
      <c r="BF20" s="14"/>
      <c r="BG20" s="14"/>
      <c r="BH20" s="14"/>
      <c r="BI20" s="66"/>
      <c r="BJ20" s="50">
        <v>4665316.62</v>
      </c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>
        <v>3350649.57</v>
      </c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9">
        <f t="shared" si="0"/>
        <v>3350649.57</v>
      </c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1"/>
      <c r="ET20" s="50">
        <f t="shared" si="1"/>
        <v>1314667.0500000003</v>
      </c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1"/>
    </row>
    <row r="21" spans="1:166" ht="85.1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63"/>
      <c r="AO21" s="64"/>
      <c r="AP21" s="64"/>
      <c r="AQ21" s="64"/>
      <c r="AR21" s="64"/>
      <c r="AS21" s="64"/>
      <c r="AT21" s="64" t="s">
        <v>35</v>
      </c>
      <c r="AU21" s="64"/>
      <c r="AV21" s="64"/>
      <c r="AW21" s="64"/>
      <c r="AX21" s="64"/>
      <c r="AY21" s="64"/>
      <c r="AZ21" s="64"/>
      <c r="BA21" s="64"/>
      <c r="BB21" s="64"/>
      <c r="BC21" s="65"/>
      <c r="BD21" s="14"/>
      <c r="BE21" s="14"/>
      <c r="BF21" s="14"/>
      <c r="BG21" s="14"/>
      <c r="BH21" s="14"/>
      <c r="BI21" s="66"/>
      <c r="BJ21" s="50">
        <v>70000</v>
      </c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9">
        <f t="shared" si="0"/>
        <v>0</v>
      </c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1"/>
      <c r="ET21" s="50">
        <f t="shared" si="1"/>
        <v>70000</v>
      </c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1"/>
    </row>
    <row r="22" spans="1:166" ht="121.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3"/>
      <c r="AO22" s="64"/>
      <c r="AP22" s="64"/>
      <c r="AQ22" s="64"/>
      <c r="AR22" s="64"/>
      <c r="AS22" s="64"/>
      <c r="AT22" s="64" t="s">
        <v>37</v>
      </c>
      <c r="AU22" s="64"/>
      <c r="AV22" s="64"/>
      <c r="AW22" s="64"/>
      <c r="AX22" s="64"/>
      <c r="AY22" s="64"/>
      <c r="AZ22" s="64"/>
      <c r="BA22" s="64"/>
      <c r="BB22" s="64"/>
      <c r="BC22" s="65"/>
      <c r="BD22" s="14"/>
      <c r="BE22" s="14"/>
      <c r="BF22" s="14"/>
      <c r="BG22" s="14"/>
      <c r="BH22" s="14"/>
      <c r="BI22" s="66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>
        <v>52474.16</v>
      </c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9">
        <f t="shared" si="0"/>
        <v>52474.16</v>
      </c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1"/>
      <c r="ET22" s="50">
        <f t="shared" si="1"/>
        <v>-52474.16</v>
      </c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1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63"/>
      <c r="AO23" s="64"/>
      <c r="AP23" s="64"/>
      <c r="AQ23" s="64"/>
      <c r="AR23" s="64"/>
      <c r="AS23" s="64"/>
      <c r="AT23" s="64" t="s">
        <v>39</v>
      </c>
      <c r="AU23" s="64"/>
      <c r="AV23" s="64"/>
      <c r="AW23" s="64"/>
      <c r="AX23" s="64"/>
      <c r="AY23" s="64"/>
      <c r="AZ23" s="64"/>
      <c r="BA23" s="64"/>
      <c r="BB23" s="64"/>
      <c r="BC23" s="65"/>
      <c r="BD23" s="14"/>
      <c r="BE23" s="14"/>
      <c r="BF23" s="14"/>
      <c r="BG23" s="14"/>
      <c r="BH23" s="14"/>
      <c r="BI23" s="66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>
        <v>12.61</v>
      </c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9">
        <f t="shared" si="0"/>
        <v>12.61</v>
      </c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1"/>
      <c r="ET23" s="50">
        <f t="shared" si="1"/>
        <v>-12.61</v>
      </c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1"/>
    </row>
    <row r="24" spans="1:166" ht="12.7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63"/>
      <c r="AO24" s="64"/>
      <c r="AP24" s="64"/>
      <c r="AQ24" s="64"/>
      <c r="AR24" s="64"/>
      <c r="AS24" s="64"/>
      <c r="AT24" s="64" t="s">
        <v>41</v>
      </c>
      <c r="AU24" s="64"/>
      <c r="AV24" s="64"/>
      <c r="AW24" s="64"/>
      <c r="AX24" s="64"/>
      <c r="AY24" s="64"/>
      <c r="AZ24" s="64"/>
      <c r="BA24" s="64"/>
      <c r="BB24" s="64"/>
      <c r="BC24" s="65"/>
      <c r="BD24" s="14"/>
      <c r="BE24" s="14"/>
      <c r="BF24" s="14"/>
      <c r="BG24" s="14"/>
      <c r="BH24" s="14"/>
      <c r="BI24" s="66"/>
      <c r="BJ24" s="50">
        <v>88000</v>
      </c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9">
        <f t="shared" si="0"/>
        <v>0</v>
      </c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1"/>
      <c r="ET24" s="50">
        <f t="shared" si="1"/>
        <v>88000</v>
      </c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1"/>
    </row>
    <row r="25" spans="1:166" ht="48.6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3"/>
      <c r="AO25" s="64"/>
      <c r="AP25" s="64"/>
      <c r="AQ25" s="64"/>
      <c r="AR25" s="64"/>
      <c r="AS25" s="64"/>
      <c r="AT25" s="64" t="s">
        <v>43</v>
      </c>
      <c r="AU25" s="64"/>
      <c r="AV25" s="64"/>
      <c r="AW25" s="64"/>
      <c r="AX25" s="64"/>
      <c r="AY25" s="64"/>
      <c r="AZ25" s="64"/>
      <c r="BA25" s="64"/>
      <c r="BB25" s="64"/>
      <c r="BC25" s="65"/>
      <c r="BD25" s="14"/>
      <c r="BE25" s="14"/>
      <c r="BF25" s="14"/>
      <c r="BG25" s="14"/>
      <c r="BH25" s="14"/>
      <c r="BI25" s="66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>
        <v>61119</v>
      </c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9">
        <f t="shared" si="0"/>
        <v>61119</v>
      </c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1"/>
      <c r="ET25" s="50">
        <f t="shared" si="1"/>
        <v>-61119</v>
      </c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1"/>
    </row>
    <row r="26" spans="1:166" ht="60.7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63"/>
      <c r="AO26" s="64"/>
      <c r="AP26" s="64"/>
      <c r="AQ26" s="64"/>
      <c r="AR26" s="64"/>
      <c r="AS26" s="64"/>
      <c r="AT26" s="64" t="s">
        <v>45</v>
      </c>
      <c r="AU26" s="64"/>
      <c r="AV26" s="64"/>
      <c r="AW26" s="64"/>
      <c r="AX26" s="64"/>
      <c r="AY26" s="64"/>
      <c r="AZ26" s="64"/>
      <c r="BA26" s="64"/>
      <c r="BB26" s="64"/>
      <c r="BC26" s="65"/>
      <c r="BD26" s="14"/>
      <c r="BE26" s="14"/>
      <c r="BF26" s="14"/>
      <c r="BG26" s="14"/>
      <c r="BH26" s="14"/>
      <c r="BI26" s="66"/>
      <c r="BJ26" s="50">
        <v>146000</v>
      </c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9">
        <f t="shared" si="0"/>
        <v>0</v>
      </c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1"/>
      <c r="ET26" s="50">
        <f t="shared" si="1"/>
        <v>146000</v>
      </c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1"/>
    </row>
    <row r="27" spans="1:166" ht="97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63"/>
      <c r="AO27" s="64"/>
      <c r="AP27" s="64"/>
      <c r="AQ27" s="64"/>
      <c r="AR27" s="64"/>
      <c r="AS27" s="64"/>
      <c r="AT27" s="64" t="s">
        <v>47</v>
      </c>
      <c r="AU27" s="64"/>
      <c r="AV27" s="64"/>
      <c r="AW27" s="64"/>
      <c r="AX27" s="64"/>
      <c r="AY27" s="64"/>
      <c r="AZ27" s="64"/>
      <c r="BA27" s="64"/>
      <c r="BB27" s="64"/>
      <c r="BC27" s="65"/>
      <c r="BD27" s="14"/>
      <c r="BE27" s="14"/>
      <c r="BF27" s="14"/>
      <c r="BG27" s="14"/>
      <c r="BH27" s="14"/>
      <c r="BI27" s="66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>
        <v>-2029.32</v>
      </c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9">
        <f t="shared" si="0"/>
        <v>-2029.32</v>
      </c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1"/>
      <c r="ET27" s="50">
        <f t="shared" si="1"/>
        <v>2029.32</v>
      </c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1"/>
    </row>
    <row r="28" spans="1:166" ht="48.6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63"/>
      <c r="AO28" s="64"/>
      <c r="AP28" s="64"/>
      <c r="AQ28" s="64"/>
      <c r="AR28" s="64"/>
      <c r="AS28" s="64"/>
      <c r="AT28" s="64" t="s">
        <v>49</v>
      </c>
      <c r="AU28" s="64"/>
      <c r="AV28" s="64"/>
      <c r="AW28" s="64"/>
      <c r="AX28" s="64"/>
      <c r="AY28" s="64"/>
      <c r="AZ28" s="64"/>
      <c r="BA28" s="64"/>
      <c r="BB28" s="64"/>
      <c r="BC28" s="65"/>
      <c r="BD28" s="14"/>
      <c r="BE28" s="14"/>
      <c r="BF28" s="14"/>
      <c r="BG28" s="14"/>
      <c r="BH28" s="14"/>
      <c r="BI28" s="66"/>
      <c r="BJ28" s="50">
        <v>115000</v>
      </c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9">
        <f t="shared" si="0"/>
        <v>0</v>
      </c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1"/>
      <c r="ET28" s="50">
        <f t="shared" si="1"/>
        <v>115000</v>
      </c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1"/>
    </row>
    <row r="29" spans="1:166" ht="85.1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63"/>
      <c r="AO29" s="64"/>
      <c r="AP29" s="64"/>
      <c r="AQ29" s="64"/>
      <c r="AR29" s="64"/>
      <c r="AS29" s="64"/>
      <c r="AT29" s="64" t="s">
        <v>51</v>
      </c>
      <c r="AU29" s="64"/>
      <c r="AV29" s="64"/>
      <c r="AW29" s="64"/>
      <c r="AX29" s="64"/>
      <c r="AY29" s="64"/>
      <c r="AZ29" s="64"/>
      <c r="BA29" s="64"/>
      <c r="BB29" s="64"/>
      <c r="BC29" s="65"/>
      <c r="BD29" s="14"/>
      <c r="BE29" s="14"/>
      <c r="BF29" s="14"/>
      <c r="BG29" s="14"/>
      <c r="BH29" s="14"/>
      <c r="BI29" s="66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>
        <v>56252.68</v>
      </c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9">
        <f t="shared" si="0"/>
        <v>56252.68</v>
      </c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1"/>
      <c r="ET29" s="50">
        <f t="shared" si="1"/>
        <v>-56252.68</v>
      </c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1"/>
    </row>
    <row r="30" spans="1:166" ht="48.6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3"/>
      <c r="AO30" s="64"/>
      <c r="AP30" s="64"/>
      <c r="AQ30" s="64"/>
      <c r="AR30" s="64"/>
      <c r="AS30" s="64"/>
      <c r="AT30" s="64" t="s">
        <v>53</v>
      </c>
      <c r="AU30" s="64"/>
      <c r="AV30" s="64"/>
      <c r="AW30" s="64"/>
      <c r="AX30" s="64"/>
      <c r="AY30" s="64"/>
      <c r="AZ30" s="64"/>
      <c r="BA30" s="64"/>
      <c r="BB30" s="64"/>
      <c r="BC30" s="65"/>
      <c r="BD30" s="14"/>
      <c r="BE30" s="14"/>
      <c r="BF30" s="14"/>
      <c r="BG30" s="14"/>
      <c r="BH30" s="14"/>
      <c r="BI30" s="66"/>
      <c r="BJ30" s="50">
        <v>285000</v>
      </c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9">
        <f t="shared" si="0"/>
        <v>0</v>
      </c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1"/>
      <c r="ET30" s="50">
        <f t="shared" si="1"/>
        <v>285000</v>
      </c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1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63"/>
      <c r="AO31" s="64"/>
      <c r="AP31" s="64"/>
      <c r="AQ31" s="64"/>
      <c r="AR31" s="64"/>
      <c r="AS31" s="64"/>
      <c r="AT31" s="64" t="s">
        <v>55</v>
      </c>
      <c r="AU31" s="64"/>
      <c r="AV31" s="64"/>
      <c r="AW31" s="64"/>
      <c r="AX31" s="64"/>
      <c r="AY31" s="64"/>
      <c r="AZ31" s="64"/>
      <c r="BA31" s="64"/>
      <c r="BB31" s="64"/>
      <c r="BC31" s="65"/>
      <c r="BD31" s="14"/>
      <c r="BE31" s="14"/>
      <c r="BF31" s="14"/>
      <c r="BG31" s="14"/>
      <c r="BH31" s="14"/>
      <c r="BI31" s="66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>
        <v>-19725.080000000002</v>
      </c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9">
        <f t="shared" si="0"/>
        <v>-19725.080000000002</v>
      </c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1"/>
      <c r="ET31" s="50">
        <f t="shared" si="1"/>
        <v>19725.080000000002</v>
      </c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1"/>
    </row>
    <row r="32" spans="1:166" ht="36.4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3"/>
      <c r="AO32" s="64"/>
      <c r="AP32" s="64"/>
      <c r="AQ32" s="64"/>
      <c r="AR32" s="64"/>
      <c r="AS32" s="64"/>
      <c r="AT32" s="64" t="s">
        <v>57</v>
      </c>
      <c r="AU32" s="64"/>
      <c r="AV32" s="64"/>
      <c r="AW32" s="64"/>
      <c r="AX32" s="64"/>
      <c r="AY32" s="64"/>
      <c r="AZ32" s="64"/>
      <c r="BA32" s="64"/>
      <c r="BB32" s="64"/>
      <c r="BC32" s="65"/>
      <c r="BD32" s="14"/>
      <c r="BE32" s="14"/>
      <c r="BF32" s="14"/>
      <c r="BG32" s="14"/>
      <c r="BH32" s="14"/>
      <c r="BI32" s="66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>
        <v>16956</v>
      </c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9">
        <f t="shared" si="0"/>
        <v>16956</v>
      </c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1"/>
      <c r="ET32" s="50">
        <f t="shared" si="1"/>
        <v>-16956</v>
      </c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1"/>
    </row>
    <row r="33" spans="1:166" ht="48.6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63"/>
      <c r="AO33" s="64"/>
      <c r="AP33" s="64"/>
      <c r="AQ33" s="64"/>
      <c r="AR33" s="64"/>
      <c r="AS33" s="64"/>
      <c r="AT33" s="64" t="s">
        <v>59</v>
      </c>
      <c r="AU33" s="64"/>
      <c r="AV33" s="64"/>
      <c r="AW33" s="64"/>
      <c r="AX33" s="64"/>
      <c r="AY33" s="64"/>
      <c r="AZ33" s="64"/>
      <c r="BA33" s="64"/>
      <c r="BB33" s="64"/>
      <c r="BC33" s="65"/>
      <c r="BD33" s="14"/>
      <c r="BE33" s="14"/>
      <c r="BF33" s="14"/>
      <c r="BG33" s="14"/>
      <c r="BH33" s="14"/>
      <c r="BI33" s="66"/>
      <c r="BJ33" s="50">
        <v>135981.4</v>
      </c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>
        <v>135981.4</v>
      </c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9">
        <f t="shared" si="0"/>
        <v>135981.4</v>
      </c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1"/>
      <c r="ET33" s="50">
        <f t="shared" si="1"/>
        <v>0</v>
      </c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1"/>
    </row>
    <row r="34" spans="1:166" ht="60.7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63"/>
      <c r="AO34" s="64"/>
      <c r="AP34" s="64"/>
      <c r="AQ34" s="64"/>
      <c r="AR34" s="64"/>
      <c r="AS34" s="64"/>
      <c r="AT34" s="64" t="s">
        <v>61</v>
      </c>
      <c r="AU34" s="64"/>
      <c r="AV34" s="64"/>
      <c r="AW34" s="64"/>
      <c r="AX34" s="64"/>
      <c r="AY34" s="64"/>
      <c r="AZ34" s="64"/>
      <c r="BA34" s="64"/>
      <c r="BB34" s="64"/>
      <c r="BC34" s="65"/>
      <c r="BD34" s="14"/>
      <c r="BE34" s="14"/>
      <c r="BF34" s="14"/>
      <c r="BG34" s="14"/>
      <c r="BH34" s="14"/>
      <c r="BI34" s="66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>
        <v>27100</v>
      </c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9">
        <f t="shared" si="0"/>
        <v>27100</v>
      </c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1"/>
      <c r="ET34" s="50">
        <f t="shared" si="1"/>
        <v>-27100</v>
      </c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1"/>
    </row>
    <row r="35" spans="1:166" ht="36.4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63"/>
      <c r="AO35" s="64"/>
      <c r="AP35" s="64"/>
      <c r="AQ35" s="64"/>
      <c r="AR35" s="64"/>
      <c r="AS35" s="64"/>
      <c r="AT35" s="64" t="s">
        <v>63</v>
      </c>
      <c r="AU35" s="64"/>
      <c r="AV35" s="64"/>
      <c r="AW35" s="64"/>
      <c r="AX35" s="64"/>
      <c r="AY35" s="64"/>
      <c r="AZ35" s="64"/>
      <c r="BA35" s="64"/>
      <c r="BB35" s="64"/>
      <c r="BC35" s="65"/>
      <c r="BD35" s="14"/>
      <c r="BE35" s="14"/>
      <c r="BF35" s="14"/>
      <c r="BG35" s="14"/>
      <c r="BH35" s="14"/>
      <c r="BI35" s="66"/>
      <c r="BJ35" s="50">
        <v>267400</v>
      </c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>
        <v>267400</v>
      </c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9">
        <f t="shared" si="0"/>
        <v>267400</v>
      </c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1"/>
      <c r="ET35" s="50">
        <f t="shared" si="1"/>
        <v>0</v>
      </c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1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63"/>
      <c r="AO36" s="64"/>
      <c r="AP36" s="64"/>
      <c r="AQ36" s="64"/>
      <c r="AR36" s="64"/>
      <c r="AS36" s="64"/>
      <c r="AT36" s="64" t="s">
        <v>65</v>
      </c>
      <c r="AU36" s="64"/>
      <c r="AV36" s="64"/>
      <c r="AW36" s="64"/>
      <c r="AX36" s="64"/>
      <c r="AY36" s="64"/>
      <c r="AZ36" s="64"/>
      <c r="BA36" s="64"/>
      <c r="BB36" s="64"/>
      <c r="BC36" s="65"/>
      <c r="BD36" s="14"/>
      <c r="BE36" s="14"/>
      <c r="BF36" s="14"/>
      <c r="BG36" s="14"/>
      <c r="BH36" s="14"/>
      <c r="BI36" s="66"/>
      <c r="BJ36" s="50">
        <v>2025600</v>
      </c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>
        <v>1539400</v>
      </c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9">
        <f t="shared" si="0"/>
        <v>1539400</v>
      </c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1"/>
      <c r="ET36" s="50">
        <f t="shared" si="1"/>
        <v>486200</v>
      </c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1"/>
    </row>
    <row r="37" spans="1:166" ht="60.7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63"/>
      <c r="AO37" s="64"/>
      <c r="AP37" s="64"/>
      <c r="AQ37" s="64"/>
      <c r="AR37" s="64"/>
      <c r="AS37" s="64"/>
      <c r="AT37" s="64" t="s">
        <v>67</v>
      </c>
      <c r="AU37" s="64"/>
      <c r="AV37" s="64"/>
      <c r="AW37" s="64"/>
      <c r="AX37" s="64"/>
      <c r="AY37" s="64"/>
      <c r="AZ37" s="64"/>
      <c r="BA37" s="64"/>
      <c r="BB37" s="64"/>
      <c r="BC37" s="65"/>
      <c r="BD37" s="14"/>
      <c r="BE37" s="14"/>
      <c r="BF37" s="14"/>
      <c r="BG37" s="14"/>
      <c r="BH37" s="14"/>
      <c r="BI37" s="66"/>
      <c r="BJ37" s="50">
        <v>126425</v>
      </c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>
        <v>63212.5</v>
      </c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9">
        <f t="shared" si="0"/>
        <v>63212.5</v>
      </c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1"/>
      <c r="ET37" s="50">
        <f t="shared" si="1"/>
        <v>63212.5</v>
      </c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1"/>
    </row>
    <row r="38" spans="1:166" ht="36.4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63"/>
      <c r="AO38" s="64"/>
      <c r="AP38" s="64"/>
      <c r="AQ38" s="64"/>
      <c r="AR38" s="64"/>
      <c r="AS38" s="64"/>
      <c r="AT38" s="64" t="s">
        <v>69</v>
      </c>
      <c r="AU38" s="64"/>
      <c r="AV38" s="64"/>
      <c r="AW38" s="64"/>
      <c r="AX38" s="64"/>
      <c r="AY38" s="64"/>
      <c r="AZ38" s="64"/>
      <c r="BA38" s="64"/>
      <c r="BB38" s="64"/>
      <c r="BC38" s="65"/>
      <c r="BD38" s="14"/>
      <c r="BE38" s="14"/>
      <c r="BF38" s="14"/>
      <c r="BG38" s="14"/>
      <c r="BH38" s="14"/>
      <c r="BI38" s="66"/>
      <c r="BJ38" s="50">
        <v>1405910.22</v>
      </c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>
        <v>1152495.6200000001</v>
      </c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9">
        <f t="shared" si="0"/>
        <v>1152495.6200000001</v>
      </c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1"/>
      <c r="ET38" s="50">
        <f t="shared" si="1"/>
        <v>253414.59999999986</v>
      </c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1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</row>
    <row r="50" spans="1:166" ht="24" customHeight="1">
      <c r="A50" s="42" t="s">
        <v>21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3"/>
      <c r="AK50" s="46" t="s">
        <v>22</v>
      </c>
      <c r="AL50" s="42"/>
      <c r="AM50" s="42"/>
      <c r="AN50" s="42"/>
      <c r="AO50" s="42"/>
      <c r="AP50" s="43"/>
      <c r="AQ50" s="46" t="s">
        <v>72</v>
      </c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3"/>
      <c r="BC50" s="46" t="s">
        <v>73</v>
      </c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3"/>
      <c r="BU50" s="46" t="s">
        <v>74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3"/>
      <c r="CH50" s="24" t="s">
        <v>25</v>
      </c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6"/>
      <c r="EK50" s="24" t="s">
        <v>75</v>
      </c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71"/>
    </row>
    <row r="51" spans="1:166" ht="78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5"/>
      <c r="AK51" s="47"/>
      <c r="AL51" s="44"/>
      <c r="AM51" s="44"/>
      <c r="AN51" s="44"/>
      <c r="AO51" s="44"/>
      <c r="AP51" s="45"/>
      <c r="AQ51" s="47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5"/>
      <c r="BC51" s="47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5"/>
      <c r="BU51" s="47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5"/>
      <c r="CH51" s="25" t="s">
        <v>76</v>
      </c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6"/>
      <c r="CX51" s="24" t="s">
        <v>28</v>
      </c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6"/>
      <c r="DK51" s="24" t="s">
        <v>29</v>
      </c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6"/>
      <c r="DX51" s="24" t="s">
        <v>30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6"/>
      <c r="EK51" s="47" t="s">
        <v>77</v>
      </c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5"/>
      <c r="EX51" s="24" t="s">
        <v>78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71"/>
    </row>
    <row r="52" spans="1:166" ht="14.25" customHeight="1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1"/>
      <c r="AK52" s="31">
        <v>2</v>
      </c>
      <c r="AL52" s="32"/>
      <c r="AM52" s="32"/>
      <c r="AN52" s="32"/>
      <c r="AO52" s="32"/>
      <c r="AP52" s="33"/>
      <c r="AQ52" s="31">
        <v>3</v>
      </c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  <c r="BC52" s="31">
        <v>4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3"/>
      <c r="BU52" s="31">
        <v>5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3"/>
      <c r="CH52" s="31">
        <v>6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3"/>
      <c r="CX52" s="31">
        <v>7</v>
      </c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3"/>
      <c r="DK52" s="31">
        <v>8</v>
      </c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3"/>
      <c r="DX52" s="31">
        <v>9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3"/>
      <c r="EK52" s="31">
        <v>10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4">
        <v>11</v>
      </c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9"/>
    </row>
    <row r="53" spans="1:166" ht="15" customHeight="1">
      <c r="A53" s="52" t="s">
        <v>79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3" t="s">
        <v>80</v>
      </c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7">
        <v>4687361.3099999996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4687361.3099999996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>
        <v>2751473.59</v>
      </c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ref="DX53:DX99" si="2">CH53+CX53+DK53</f>
        <v>2751473.59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ref="EK53:EK98" si="3">BC53-DX53</f>
        <v>1935887.7199999997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ref="EX53:EX98" si="4">BU53-DX53</f>
        <v>1935887.7199999997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5" customHeight="1">
      <c r="A54" s="62" t="s">
        <v>33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3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50">
        <v>4687361.3099999996</v>
      </c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>
        <v>4687361.3099999996</v>
      </c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>
        <v>2751473.59</v>
      </c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>
        <f t="shared" si="2"/>
        <v>2751473.59</v>
      </c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>
        <f t="shared" si="3"/>
        <v>1935887.7199999997</v>
      </c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>
        <f t="shared" si="4"/>
        <v>1935887.7199999997</v>
      </c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1"/>
    </row>
    <row r="55" spans="1:166" ht="12.75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63"/>
      <c r="AL55" s="64"/>
      <c r="AM55" s="64"/>
      <c r="AN55" s="64"/>
      <c r="AO55" s="64"/>
      <c r="AP55" s="64"/>
      <c r="AQ55" s="64" t="s">
        <v>82</v>
      </c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50">
        <v>515351</v>
      </c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>
        <v>515351</v>
      </c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>
        <v>345741.97</v>
      </c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>
        <f t="shared" si="2"/>
        <v>345741.97</v>
      </c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>
        <f t="shared" si="3"/>
        <v>169609.03000000003</v>
      </c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>
        <f t="shared" si="4"/>
        <v>169609.03000000003</v>
      </c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1"/>
    </row>
    <row r="56" spans="1:166" ht="24.2" customHeight="1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63"/>
      <c r="AL56" s="64"/>
      <c r="AM56" s="64"/>
      <c r="AN56" s="64"/>
      <c r="AO56" s="64"/>
      <c r="AP56" s="64"/>
      <c r="AQ56" s="64" t="s">
        <v>84</v>
      </c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50">
        <v>154634</v>
      </c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>
        <v>154634</v>
      </c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>
        <v>114848.07</v>
      </c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>
        <f t="shared" si="2"/>
        <v>114848.07</v>
      </c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>
        <f t="shared" si="3"/>
        <v>39785.929999999993</v>
      </c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>
        <f t="shared" si="4"/>
        <v>39785.929999999993</v>
      </c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1"/>
    </row>
    <row r="57" spans="1:166" ht="12.75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63"/>
      <c r="AL57" s="64"/>
      <c r="AM57" s="64"/>
      <c r="AN57" s="64"/>
      <c r="AO57" s="64"/>
      <c r="AP57" s="64"/>
      <c r="AQ57" s="64" t="s">
        <v>85</v>
      </c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50">
        <v>358100</v>
      </c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>
        <v>358100</v>
      </c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>
        <v>224552.03</v>
      </c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>
        <f t="shared" si="2"/>
        <v>224552.03</v>
      </c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>
        <f t="shared" si="3"/>
        <v>133547.97</v>
      </c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>
        <f t="shared" si="4"/>
        <v>133547.97</v>
      </c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1"/>
    </row>
    <row r="58" spans="1:166" ht="24.2" customHeight="1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63"/>
      <c r="AL58" s="64"/>
      <c r="AM58" s="64"/>
      <c r="AN58" s="64"/>
      <c r="AO58" s="64"/>
      <c r="AP58" s="64"/>
      <c r="AQ58" s="64" t="s">
        <v>86</v>
      </c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50">
        <v>108100</v>
      </c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>
        <v>108100</v>
      </c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>
        <v>70106.09</v>
      </c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>
        <f t="shared" si="2"/>
        <v>70106.09</v>
      </c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>
        <f t="shared" si="3"/>
        <v>37993.910000000003</v>
      </c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>
        <f t="shared" si="4"/>
        <v>37993.910000000003</v>
      </c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1"/>
    </row>
    <row r="59" spans="1:166" ht="12.75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63"/>
      <c r="AL59" s="64"/>
      <c r="AM59" s="64"/>
      <c r="AN59" s="64"/>
      <c r="AO59" s="64"/>
      <c r="AP59" s="64"/>
      <c r="AQ59" s="64" t="s">
        <v>88</v>
      </c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50">
        <v>28000</v>
      </c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>
        <v>28000</v>
      </c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>
        <f t="shared" si="2"/>
        <v>0</v>
      </c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>
        <f t="shared" si="3"/>
        <v>28000</v>
      </c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>
        <f t="shared" si="4"/>
        <v>28000</v>
      </c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1"/>
    </row>
    <row r="60" spans="1:166" ht="12.75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63"/>
      <c r="AL60" s="64"/>
      <c r="AM60" s="64"/>
      <c r="AN60" s="64"/>
      <c r="AO60" s="64"/>
      <c r="AP60" s="64"/>
      <c r="AQ60" s="64" t="s">
        <v>90</v>
      </c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50">
        <v>2378.04</v>
      </c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>
        <v>2378.04</v>
      </c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>
        <f t="shared" si="2"/>
        <v>0</v>
      </c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>
        <f t="shared" si="3"/>
        <v>2378.04</v>
      </c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>
        <f t="shared" si="4"/>
        <v>2378.04</v>
      </c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1"/>
    </row>
    <row r="61" spans="1:166" ht="24.2" customHeight="1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63"/>
      <c r="AL61" s="64"/>
      <c r="AM61" s="64"/>
      <c r="AN61" s="64"/>
      <c r="AO61" s="64"/>
      <c r="AP61" s="64"/>
      <c r="AQ61" s="64" t="s">
        <v>92</v>
      </c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50">
        <v>40403.72</v>
      </c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>
        <v>40403.72</v>
      </c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>
        <v>38137.839999999997</v>
      </c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>
        <f t="shared" si="2"/>
        <v>38137.839999999997</v>
      </c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>
        <f t="shared" si="3"/>
        <v>2265.8800000000047</v>
      </c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>
        <f t="shared" si="4"/>
        <v>2265.8800000000047</v>
      </c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1"/>
    </row>
    <row r="62" spans="1:166" ht="12.7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63"/>
      <c r="AL62" s="64"/>
      <c r="AM62" s="64"/>
      <c r="AN62" s="64"/>
      <c r="AO62" s="64"/>
      <c r="AP62" s="64"/>
      <c r="AQ62" s="64" t="s">
        <v>94</v>
      </c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50">
        <v>137853.79999999999</v>
      </c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>
        <v>137853.79999999999</v>
      </c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>
        <v>97628.61</v>
      </c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>
        <f t="shared" si="2"/>
        <v>97628.61</v>
      </c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>
        <f t="shared" si="3"/>
        <v>40225.189999999988</v>
      </c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>
        <f t="shared" si="4"/>
        <v>40225.189999999988</v>
      </c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1"/>
    </row>
    <row r="63" spans="1:166" ht="24.2" customHeight="1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63"/>
      <c r="AL63" s="64"/>
      <c r="AM63" s="64"/>
      <c r="AN63" s="64"/>
      <c r="AO63" s="64"/>
      <c r="AP63" s="64"/>
      <c r="AQ63" s="64" t="s">
        <v>96</v>
      </c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50">
        <v>135866</v>
      </c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>
        <v>135866</v>
      </c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>
        <v>90221.19</v>
      </c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>
        <f t="shared" si="2"/>
        <v>90221.19</v>
      </c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>
        <f t="shared" si="3"/>
        <v>45644.81</v>
      </c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>
        <f t="shared" si="4"/>
        <v>45644.81</v>
      </c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1"/>
    </row>
    <row r="64" spans="1:166" ht="24.2" customHeight="1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63"/>
      <c r="AL64" s="64"/>
      <c r="AM64" s="64"/>
      <c r="AN64" s="64"/>
      <c r="AO64" s="64"/>
      <c r="AP64" s="64"/>
      <c r="AQ64" s="64" t="s">
        <v>98</v>
      </c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50">
        <v>18100</v>
      </c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>
        <v>18100</v>
      </c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>
        <v>10500</v>
      </c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>
        <f t="shared" si="2"/>
        <v>10500</v>
      </c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>
        <f t="shared" si="3"/>
        <v>7600</v>
      </c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>
        <f t="shared" si="4"/>
        <v>7600</v>
      </c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1"/>
    </row>
    <row r="65" spans="1:166" ht="12.75">
      <c r="A65" s="68" t="s">
        <v>89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63"/>
      <c r="AL65" s="64"/>
      <c r="AM65" s="64"/>
      <c r="AN65" s="64"/>
      <c r="AO65" s="64"/>
      <c r="AP65" s="64"/>
      <c r="AQ65" s="64" t="s">
        <v>99</v>
      </c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50">
        <v>120200</v>
      </c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>
        <v>120200</v>
      </c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>
        <v>81755.960000000006</v>
      </c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>
        <f t="shared" si="2"/>
        <v>81755.960000000006</v>
      </c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>
        <f t="shared" si="3"/>
        <v>38444.039999999994</v>
      </c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>
        <f t="shared" si="4"/>
        <v>38444.039999999994</v>
      </c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1"/>
    </row>
    <row r="66" spans="1:166" ht="12.75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63"/>
      <c r="AL66" s="64"/>
      <c r="AM66" s="64"/>
      <c r="AN66" s="64"/>
      <c r="AO66" s="64"/>
      <c r="AP66" s="64"/>
      <c r="AQ66" s="64" t="s">
        <v>101</v>
      </c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50">
        <v>8800</v>
      </c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>
        <v>8800</v>
      </c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>
        <v>4394</v>
      </c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>
        <f t="shared" si="2"/>
        <v>4394</v>
      </c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>
        <f t="shared" si="3"/>
        <v>4406</v>
      </c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>
        <f t="shared" si="4"/>
        <v>4406</v>
      </c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1"/>
    </row>
    <row r="67" spans="1:166" ht="12.75">
      <c r="A67" s="68" t="s">
        <v>100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63"/>
      <c r="AL67" s="64"/>
      <c r="AM67" s="64"/>
      <c r="AN67" s="64"/>
      <c r="AO67" s="64"/>
      <c r="AP67" s="64"/>
      <c r="AQ67" s="64" t="s">
        <v>102</v>
      </c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50">
        <v>5000</v>
      </c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>
        <v>5000</v>
      </c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>
        <v>2500</v>
      </c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>
        <f t="shared" si="2"/>
        <v>2500</v>
      </c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>
        <f t="shared" si="3"/>
        <v>2500</v>
      </c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>
        <f t="shared" si="4"/>
        <v>2500</v>
      </c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1"/>
    </row>
    <row r="68" spans="1:166" ht="12.75">
      <c r="A68" s="68" t="s">
        <v>81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63"/>
      <c r="AL68" s="64"/>
      <c r="AM68" s="64"/>
      <c r="AN68" s="64"/>
      <c r="AO68" s="64"/>
      <c r="AP68" s="64"/>
      <c r="AQ68" s="64" t="s">
        <v>103</v>
      </c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50">
        <v>415300</v>
      </c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>
        <v>415300</v>
      </c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>
        <v>236881.07</v>
      </c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>
        <f t="shared" si="2"/>
        <v>236881.07</v>
      </c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>
        <f t="shared" si="3"/>
        <v>178418.93</v>
      </c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>
        <f t="shared" si="4"/>
        <v>178418.93</v>
      </c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1"/>
    </row>
    <row r="69" spans="1:166" ht="24.2" customHeight="1">
      <c r="A69" s="68" t="s">
        <v>83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63"/>
      <c r="AL69" s="64"/>
      <c r="AM69" s="64"/>
      <c r="AN69" s="64"/>
      <c r="AO69" s="64"/>
      <c r="AP69" s="64"/>
      <c r="AQ69" s="64" t="s">
        <v>104</v>
      </c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50">
        <v>167425.28</v>
      </c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>
        <v>167425.28</v>
      </c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>
        <v>71538.080000000002</v>
      </c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>
        <f t="shared" si="2"/>
        <v>71538.080000000002</v>
      </c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>
        <f t="shared" si="3"/>
        <v>95887.2</v>
      </c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>
        <f t="shared" si="4"/>
        <v>95887.2</v>
      </c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1"/>
    </row>
    <row r="70" spans="1:166" ht="12.75">
      <c r="A70" s="68" t="s">
        <v>93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63"/>
      <c r="AL70" s="64"/>
      <c r="AM70" s="64"/>
      <c r="AN70" s="64"/>
      <c r="AO70" s="64"/>
      <c r="AP70" s="64"/>
      <c r="AQ70" s="64" t="s">
        <v>105</v>
      </c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50">
        <v>18000</v>
      </c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>
        <v>18000</v>
      </c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>
        <v>12000</v>
      </c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>
        <f t="shared" si="2"/>
        <v>12000</v>
      </c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>
        <f t="shared" si="3"/>
        <v>6000</v>
      </c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>
        <f t="shared" si="4"/>
        <v>6000</v>
      </c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1"/>
    </row>
    <row r="71" spans="1:166" ht="24.2" customHeight="1">
      <c r="A71" s="68" t="s">
        <v>97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63"/>
      <c r="AL71" s="64"/>
      <c r="AM71" s="64"/>
      <c r="AN71" s="64"/>
      <c r="AO71" s="64"/>
      <c r="AP71" s="64"/>
      <c r="AQ71" s="64" t="s">
        <v>106</v>
      </c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50">
        <v>1500</v>
      </c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>
        <v>1500</v>
      </c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>
        <v>1500</v>
      </c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>
        <f t="shared" si="2"/>
        <v>1500</v>
      </c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>
        <f t="shared" si="3"/>
        <v>0</v>
      </c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>
        <f t="shared" si="4"/>
        <v>0</v>
      </c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1"/>
    </row>
    <row r="72" spans="1:166" ht="36.4" customHeight="1">
      <c r="A72" s="68" t="s">
        <v>107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63"/>
      <c r="AL72" s="64"/>
      <c r="AM72" s="64"/>
      <c r="AN72" s="64"/>
      <c r="AO72" s="64"/>
      <c r="AP72" s="64"/>
      <c r="AQ72" s="64" t="s">
        <v>108</v>
      </c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50">
        <v>4500</v>
      </c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>
        <v>4500</v>
      </c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>
        <v>4500</v>
      </c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>
        <f t="shared" si="2"/>
        <v>4500</v>
      </c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>
        <f t="shared" si="3"/>
        <v>0</v>
      </c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>
        <f t="shared" si="4"/>
        <v>0</v>
      </c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1"/>
    </row>
    <row r="73" spans="1:166" ht="12.75">
      <c r="A73" s="68" t="s">
        <v>109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63"/>
      <c r="AL73" s="64"/>
      <c r="AM73" s="64"/>
      <c r="AN73" s="64"/>
      <c r="AO73" s="64"/>
      <c r="AP73" s="64"/>
      <c r="AQ73" s="64" t="s">
        <v>110</v>
      </c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50">
        <v>1103</v>
      </c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>
        <v>1103</v>
      </c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>
        <v>1103</v>
      </c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>
        <f t="shared" si="2"/>
        <v>1103</v>
      </c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>
        <f t="shared" si="3"/>
        <v>0</v>
      </c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>
        <f t="shared" si="4"/>
        <v>0</v>
      </c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1"/>
    </row>
    <row r="74" spans="1:166" ht="12.75">
      <c r="A74" s="68" t="s">
        <v>93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63"/>
      <c r="AL74" s="64"/>
      <c r="AM74" s="64"/>
      <c r="AN74" s="64"/>
      <c r="AO74" s="64"/>
      <c r="AP74" s="64"/>
      <c r="AQ74" s="64" t="s">
        <v>111</v>
      </c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50">
        <v>7600</v>
      </c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>
        <v>7600</v>
      </c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>
        <f t="shared" si="2"/>
        <v>0</v>
      </c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>
        <f t="shared" si="3"/>
        <v>7600</v>
      </c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>
        <f t="shared" si="4"/>
        <v>7600</v>
      </c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1"/>
    </row>
    <row r="75" spans="1:166" ht="12.75">
      <c r="A75" s="68" t="s">
        <v>81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63"/>
      <c r="AL75" s="64"/>
      <c r="AM75" s="64"/>
      <c r="AN75" s="64"/>
      <c r="AO75" s="64"/>
      <c r="AP75" s="64"/>
      <c r="AQ75" s="64" t="s">
        <v>112</v>
      </c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50">
        <v>88884</v>
      </c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>
        <v>88884</v>
      </c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>
        <v>44442</v>
      </c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>
        <f t="shared" si="2"/>
        <v>44442</v>
      </c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>
        <f t="shared" si="3"/>
        <v>44442</v>
      </c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>
        <f t="shared" si="4"/>
        <v>44442</v>
      </c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1"/>
    </row>
    <row r="76" spans="1:166" ht="24.2" customHeight="1">
      <c r="A76" s="68" t="s">
        <v>83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63"/>
      <c r="AL76" s="64"/>
      <c r="AM76" s="64"/>
      <c r="AN76" s="64"/>
      <c r="AO76" s="64"/>
      <c r="AP76" s="64"/>
      <c r="AQ76" s="64" t="s">
        <v>113</v>
      </c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50">
        <v>26841</v>
      </c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>
        <v>26841</v>
      </c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>
        <v>13420.5</v>
      </c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>
        <f t="shared" si="2"/>
        <v>13420.5</v>
      </c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>
        <f t="shared" si="3"/>
        <v>13420.5</v>
      </c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>
        <f t="shared" si="4"/>
        <v>13420.5</v>
      </c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1"/>
    </row>
    <row r="77" spans="1:166" ht="24.2" customHeight="1">
      <c r="A77" s="68" t="s">
        <v>97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63"/>
      <c r="AL77" s="64"/>
      <c r="AM77" s="64"/>
      <c r="AN77" s="64"/>
      <c r="AO77" s="64"/>
      <c r="AP77" s="64"/>
      <c r="AQ77" s="64" t="s">
        <v>114</v>
      </c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50">
        <v>10700</v>
      </c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>
        <v>10700</v>
      </c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>
        <v>5350</v>
      </c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>
        <f t="shared" si="2"/>
        <v>5350</v>
      </c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>
        <f t="shared" si="3"/>
        <v>5350</v>
      </c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>
        <f t="shared" si="4"/>
        <v>5350</v>
      </c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1"/>
    </row>
    <row r="78" spans="1:166" ht="24.2" customHeight="1">
      <c r="A78" s="68" t="s">
        <v>91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63"/>
      <c r="AL78" s="64"/>
      <c r="AM78" s="64"/>
      <c r="AN78" s="64"/>
      <c r="AO78" s="64"/>
      <c r="AP78" s="64"/>
      <c r="AQ78" s="64" t="s">
        <v>115</v>
      </c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50">
        <v>444227.28</v>
      </c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>
        <v>444227.28</v>
      </c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>
        <v>184322</v>
      </c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>
        <f t="shared" si="2"/>
        <v>184322</v>
      </c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>
        <f t="shared" si="3"/>
        <v>259905.28000000003</v>
      </c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>
        <f t="shared" si="4"/>
        <v>259905.28000000003</v>
      </c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1"/>
    </row>
    <row r="79" spans="1:166" ht="24.2" customHeight="1">
      <c r="A79" s="68" t="s">
        <v>116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63"/>
      <c r="AL79" s="64"/>
      <c r="AM79" s="64"/>
      <c r="AN79" s="64"/>
      <c r="AO79" s="64"/>
      <c r="AP79" s="64"/>
      <c r="AQ79" s="64" t="s">
        <v>117</v>
      </c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50">
        <v>75000</v>
      </c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>
        <v>75000</v>
      </c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>
        <v>75000</v>
      </c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>
        <f t="shared" si="2"/>
        <v>75000</v>
      </c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>
        <f t="shared" si="3"/>
        <v>0</v>
      </c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>
        <f t="shared" si="4"/>
        <v>0</v>
      </c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1"/>
    </row>
    <row r="80" spans="1:166" ht="12.75">
      <c r="A80" s="68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63"/>
      <c r="AL80" s="64"/>
      <c r="AM80" s="64"/>
      <c r="AN80" s="64"/>
      <c r="AO80" s="64"/>
      <c r="AP80" s="64"/>
      <c r="AQ80" s="64" t="s">
        <v>118</v>
      </c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50">
        <v>48991</v>
      </c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>
        <v>48991</v>
      </c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>
        <v>48991</v>
      </c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>
        <f t="shared" si="2"/>
        <v>48991</v>
      </c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>
        <f t="shared" si="3"/>
        <v>0</v>
      </c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>
        <f t="shared" si="4"/>
        <v>0</v>
      </c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1"/>
    </row>
    <row r="81" spans="1:166" ht="12.75">
      <c r="A81" s="68" t="s">
        <v>89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63"/>
      <c r="AL81" s="64"/>
      <c r="AM81" s="64"/>
      <c r="AN81" s="64"/>
      <c r="AO81" s="64"/>
      <c r="AP81" s="64"/>
      <c r="AQ81" s="64" t="s">
        <v>119</v>
      </c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50">
        <v>460580.9</v>
      </c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>
        <v>460580.9</v>
      </c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>
        <v>270106.65999999997</v>
      </c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>
        <f t="shared" si="2"/>
        <v>270106.65999999997</v>
      </c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>
        <f t="shared" si="3"/>
        <v>190474.24000000005</v>
      </c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>
        <f t="shared" si="4"/>
        <v>190474.24000000005</v>
      </c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1"/>
    </row>
    <row r="82" spans="1:166" ht="24.2" customHeight="1">
      <c r="A82" s="68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63"/>
      <c r="AL82" s="64"/>
      <c r="AM82" s="64"/>
      <c r="AN82" s="64"/>
      <c r="AO82" s="64"/>
      <c r="AP82" s="64"/>
      <c r="AQ82" s="64" t="s">
        <v>120</v>
      </c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50">
        <v>200</v>
      </c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>
        <v>200</v>
      </c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>
        <f t="shared" si="2"/>
        <v>0</v>
      </c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>
        <f t="shared" si="3"/>
        <v>200</v>
      </c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>
        <f t="shared" si="4"/>
        <v>200</v>
      </c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1"/>
    </row>
    <row r="83" spans="1:166" ht="12.75">
      <c r="A83" s="68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63"/>
      <c r="AL83" s="64"/>
      <c r="AM83" s="64"/>
      <c r="AN83" s="64"/>
      <c r="AO83" s="64"/>
      <c r="AP83" s="64"/>
      <c r="AQ83" s="64" t="s">
        <v>121</v>
      </c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50">
        <v>19800</v>
      </c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>
        <v>19800</v>
      </c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>
        <v>19800</v>
      </c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>
        <f t="shared" si="2"/>
        <v>19800</v>
      </c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>
        <f t="shared" si="3"/>
        <v>0</v>
      </c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>
        <f t="shared" si="4"/>
        <v>0</v>
      </c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1"/>
    </row>
    <row r="84" spans="1:166" ht="24.2" customHeight="1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63"/>
      <c r="AL84" s="64"/>
      <c r="AM84" s="64"/>
      <c r="AN84" s="64"/>
      <c r="AO84" s="64"/>
      <c r="AP84" s="64"/>
      <c r="AQ84" s="64" t="s">
        <v>122</v>
      </c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50">
        <v>427615.8</v>
      </c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>
        <v>427615.8</v>
      </c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>
        <v>225786</v>
      </c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>
        <f t="shared" si="2"/>
        <v>225786</v>
      </c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>
        <f t="shared" si="3"/>
        <v>201829.8</v>
      </c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>
        <f t="shared" si="4"/>
        <v>201829.8</v>
      </c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1"/>
    </row>
    <row r="85" spans="1:166" ht="12.75">
      <c r="A85" s="68" t="s">
        <v>93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63"/>
      <c r="AL85" s="64"/>
      <c r="AM85" s="64"/>
      <c r="AN85" s="64"/>
      <c r="AO85" s="64"/>
      <c r="AP85" s="64"/>
      <c r="AQ85" s="64" t="s">
        <v>123</v>
      </c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50">
        <v>239343.83</v>
      </c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>
        <v>239343.83</v>
      </c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>
        <v>206988.52</v>
      </c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>
        <f t="shared" si="2"/>
        <v>206988.52</v>
      </c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>
        <f t="shared" si="3"/>
        <v>32355.309999999998</v>
      </c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>
        <f t="shared" si="4"/>
        <v>32355.309999999998</v>
      </c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1"/>
    </row>
    <row r="86" spans="1:166" ht="24.2" customHeight="1">
      <c r="A86" s="68" t="s">
        <v>124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63"/>
      <c r="AL86" s="64"/>
      <c r="AM86" s="64"/>
      <c r="AN86" s="64"/>
      <c r="AO86" s="64"/>
      <c r="AP86" s="64"/>
      <c r="AQ86" s="64" t="s">
        <v>125</v>
      </c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50">
        <v>87000</v>
      </c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>
        <v>87000</v>
      </c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>
        <v>87000</v>
      </c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>
        <f t="shared" si="2"/>
        <v>87000</v>
      </c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>
        <f t="shared" si="3"/>
        <v>0</v>
      </c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>
        <f t="shared" si="4"/>
        <v>0</v>
      </c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1"/>
    </row>
    <row r="87" spans="1:166" ht="24.2" customHeight="1">
      <c r="A87" s="68" t="s">
        <v>116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63"/>
      <c r="AL87" s="64"/>
      <c r="AM87" s="64"/>
      <c r="AN87" s="64"/>
      <c r="AO87" s="64"/>
      <c r="AP87" s="64"/>
      <c r="AQ87" s="64" t="s">
        <v>126</v>
      </c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50">
        <v>54060</v>
      </c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>
        <v>54060</v>
      </c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>
        <v>54060</v>
      </c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>
        <f t="shared" si="2"/>
        <v>54060</v>
      </c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>
        <f t="shared" si="3"/>
        <v>0</v>
      </c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>
        <f t="shared" si="4"/>
        <v>0</v>
      </c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1"/>
    </row>
    <row r="88" spans="1:166" ht="24.2" customHeight="1">
      <c r="A88" s="68" t="s">
        <v>95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63"/>
      <c r="AL88" s="64"/>
      <c r="AM88" s="64"/>
      <c r="AN88" s="64"/>
      <c r="AO88" s="64"/>
      <c r="AP88" s="64"/>
      <c r="AQ88" s="64" t="s">
        <v>127</v>
      </c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50">
        <v>30000</v>
      </c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>
        <v>30000</v>
      </c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>
        <f t="shared" si="2"/>
        <v>0</v>
      </c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>
        <f t="shared" si="3"/>
        <v>30000</v>
      </c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>
        <f t="shared" si="4"/>
        <v>30000</v>
      </c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1"/>
    </row>
    <row r="89" spans="1:166" ht="24.2" customHeight="1">
      <c r="A89" s="68" t="s">
        <v>97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63"/>
      <c r="AL89" s="64"/>
      <c r="AM89" s="64"/>
      <c r="AN89" s="64"/>
      <c r="AO89" s="64"/>
      <c r="AP89" s="64"/>
      <c r="AQ89" s="64" t="s">
        <v>128</v>
      </c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50">
        <v>15267</v>
      </c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>
        <v>15267</v>
      </c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>
        <v>15267</v>
      </c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>
        <f t="shared" si="2"/>
        <v>15267</v>
      </c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>
        <f t="shared" si="3"/>
        <v>0</v>
      </c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>
        <f t="shared" si="4"/>
        <v>0</v>
      </c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1"/>
    </row>
    <row r="90" spans="1:166" ht="12.75">
      <c r="A90" s="68" t="s">
        <v>89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63"/>
      <c r="AL90" s="64"/>
      <c r="AM90" s="64"/>
      <c r="AN90" s="64"/>
      <c r="AO90" s="64"/>
      <c r="AP90" s="64"/>
      <c r="AQ90" s="64" t="s">
        <v>129</v>
      </c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50">
        <v>16214.76</v>
      </c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>
        <v>16214.76</v>
      </c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>
        <f t="shared" si="2"/>
        <v>0</v>
      </c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>
        <f t="shared" si="3"/>
        <v>16214.76</v>
      </c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>
        <f t="shared" si="4"/>
        <v>16214.76</v>
      </c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1"/>
    </row>
    <row r="91" spans="1:166" ht="24.2" customHeight="1">
      <c r="A91" s="68" t="s">
        <v>91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63"/>
      <c r="AL91" s="64"/>
      <c r="AM91" s="64"/>
      <c r="AN91" s="64"/>
      <c r="AO91" s="64"/>
      <c r="AP91" s="64"/>
      <c r="AQ91" s="64" t="s">
        <v>130</v>
      </c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50">
        <v>200</v>
      </c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>
        <v>200</v>
      </c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>
        <f t="shared" si="2"/>
        <v>0</v>
      </c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>
        <f t="shared" si="3"/>
        <v>200</v>
      </c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>
        <f t="shared" si="4"/>
        <v>200</v>
      </c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1"/>
    </row>
    <row r="92" spans="1:166" ht="12.75">
      <c r="A92" s="68" t="s">
        <v>93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63"/>
      <c r="AL92" s="64"/>
      <c r="AM92" s="64"/>
      <c r="AN92" s="64"/>
      <c r="AO92" s="64"/>
      <c r="AP92" s="64"/>
      <c r="AQ92" s="64" t="s">
        <v>131</v>
      </c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50">
        <v>40134</v>
      </c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>
        <v>40134</v>
      </c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>
        <f t="shared" si="2"/>
        <v>0</v>
      </c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>
        <f t="shared" si="3"/>
        <v>40134</v>
      </c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>
        <f t="shared" si="4"/>
        <v>40134</v>
      </c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1"/>
    </row>
    <row r="93" spans="1:166" ht="24.2" customHeight="1">
      <c r="A93" s="68" t="s">
        <v>116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63"/>
      <c r="AL93" s="64"/>
      <c r="AM93" s="64"/>
      <c r="AN93" s="64"/>
      <c r="AO93" s="64"/>
      <c r="AP93" s="64"/>
      <c r="AQ93" s="64" t="s">
        <v>132</v>
      </c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50">
        <v>96904.8</v>
      </c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>
        <v>96904.8</v>
      </c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>
        <f t="shared" si="2"/>
        <v>0</v>
      </c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>
        <f t="shared" si="3"/>
        <v>96904.8</v>
      </c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>
        <f t="shared" si="4"/>
        <v>96904.8</v>
      </c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1"/>
    </row>
    <row r="94" spans="1:166" ht="24.2" customHeight="1">
      <c r="A94" s="68" t="s">
        <v>91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63"/>
      <c r="AL94" s="64"/>
      <c r="AM94" s="64"/>
      <c r="AN94" s="64"/>
      <c r="AO94" s="64"/>
      <c r="AP94" s="64"/>
      <c r="AQ94" s="64" t="s">
        <v>133</v>
      </c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50">
        <v>15982</v>
      </c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>
        <v>15982</v>
      </c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>
        <v>15982</v>
      </c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>
        <f t="shared" si="2"/>
        <v>15982</v>
      </c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>
        <f t="shared" si="3"/>
        <v>0</v>
      </c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>
        <f t="shared" si="4"/>
        <v>0</v>
      </c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1"/>
    </row>
    <row r="95" spans="1:166" ht="24.2" customHeight="1">
      <c r="A95" s="68" t="s">
        <v>116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63"/>
      <c r="AL95" s="64"/>
      <c r="AM95" s="64"/>
      <c r="AN95" s="64"/>
      <c r="AO95" s="64"/>
      <c r="AP95" s="64"/>
      <c r="AQ95" s="64" t="s">
        <v>134</v>
      </c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50">
        <v>170000</v>
      </c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>
        <v>170000</v>
      </c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>
        <v>60000</v>
      </c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>
        <f t="shared" si="2"/>
        <v>60000</v>
      </c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>
        <f t="shared" si="3"/>
        <v>110000</v>
      </c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>
        <f t="shared" si="4"/>
        <v>110000</v>
      </c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1"/>
    </row>
    <row r="96" spans="1:166" ht="24.2" customHeight="1">
      <c r="A96" s="68" t="s">
        <v>135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63"/>
      <c r="AL96" s="64"/>
      <c r="AM96" s="64"/>
      <c r="AN96" s="64"/>
      <c r="AO96" s="64"/>
      <c r="AP96" s="64"/>
      <c r="AQ96" s="64" t="s">
        <v>136</v>
      </c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50">
        <v>17050</v>
      </c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>
        <v>17050</v>
      </c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>
        <v>17050</v>
      </c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>
        <f t="shared" si="2"/>
        <v>17050</v>
      </c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>
        <f t="shared" si="3"/>
        <v>0</v>
      </c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>
        <f t="shared" si="4"/>
        <v>0</v>
      </c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1"/>
    </row>
    <row r="97" spans="1:166" ht="24.2" customHeight="1">
      <c r="A97" s="68" t="s">
        <v>97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63"/>
      <c r="AL97" s="64"/>
      <c r="AM97" s="64"/>
      <c r="AN97" s="64"/>
      <c r="AO97" s="64"/>
      <c r="AP97" s="64"/>
      <c r="AQ97" s="64" t="s">
        <v>137</v>
      </c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50">
        <v>48150.1</v>
      </c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>
        <v>48150.1</v>
      </c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>
        <f t="shared" si="2"/>
        <v>0</v>
      </c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>
        <f t="shared" si="3"/>
        <v>48150.1</v>
      </c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>
        <f t="shared" si="4"/>
        <v>48150.1</v>
      </c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1"/>
    </row>
    <row r="98" spans="1:166" ht="36.4" customHeight="1">
      <c r="A98" s="68" t="s">
        <v>107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63"/>
      <c r="AL98" s="64"/>
      <c r="AM98" s="64"/>
      <c r="AN98" s="64"/>
      <c r="AO98" s="64"/>
      <c r="AP98" s="64"/>
      <c r="AQ98" s="64" t="s">
        <v>138</v>
      </c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50">
        <v>6000</v>
      </c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>
        <v>6000</v>
      </c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>
        <f t="shared" si="2"/>
        <v>0</v>
      </c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>
        <f t="shared" si="3"/>
        <v>6000</v>
      </c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>
        <f t="shared" si="4"/>
        <v>6000</v>
      </c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1"/>
    </row>
    <row r="99" spans="1:166" ht="24" customHeight="1">
      <c r="A99" s="74" t="s">
        <v>139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5"/>
      <c r="AK99" s="76" t="s">
        <v>140</v>
      </c>
      <c r="AL99" s="77"/>
      <c r="AM99" s="77"/>
      <c r="AN99" s="77"/>
      <c r="AO99" s="77"/>
      <c r="AP99" s="77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2">
        <v>-22044.69</v>
      </c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>
        <v>-22044.69</v>
      </c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>
        <v>599175.98</v>
      </c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50">
        <f t="shared" si="2"/>
        <v>599175.98</v>
      </c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3"/>
    </row>
    <row r="100" spans="1:166" ht="24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8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9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6" t="s">
        <v>141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6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2" t="s">
        <v>142</v>
      </c>
    </row>
    <row r="107" spans="1:166" ht="12.7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</row>
    <row r="108" spans="1:166" ht="11.25" customHeight="1">
      <c r="A108" s="42" t="s">
        <v>21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3"/>
      <c r="AP108" s="46" t="s">
        <v>22</v>
      </c>
      <c r="AQ108" s="42"/>
      <c r="AR108" s="42"/>
      <c r="AS108" s="42"/>
      <c r="AT108" s="42"/>
      <c r="AU108" s="43"/>
      <c r="AV108" s="46" t="s">
        <v>143</v>
      </c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3"/>
      <c r="BL108" s="46" t="s">
        <v>73</v>
      </c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3"/>
      <c r="CF108" s="24" t="s">
        <v>25</v>
      </c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6"/>
      <c r="ET108" s="46" t="s">
        <v>26</v>
      </c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8"/>
    </row>
    <row r="109" spans="1:166" ht="69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5"/>
      <c r="AP109" s="47"/>
      <c r="AQ109" s="44"/>
      <c r="AR109" s="44"/>
      <c r="AS109" s="44"/>
      <c r="AT109" s="44"/>
      <c r="AU109" s="45"/>
      <c r="AV109" s="47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5"/>
      <c r="BL109" s="47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5"/>
      <c r="CF109" s="25" t="s">
        <v>144</v>
      </c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6"/>
      <c r="CW109" s="24" t="s">
        <v>28</v>
      </c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6"/>
      <c r="DN109" s="24" t="s">
        <v>29</v>
      </c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6"/>
      <c r="EE109" s="24" t="s">
        <v>30</v>
      </c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6"/>
      <c r="ET109" s="47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9"/>
    </row>
    <row r="110" spans="1:166" ht="12" customHeight="1">
      <c r="A110" s="40">
        <v>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1"/>
      <c r="AP110" s="31">
        <v>2</v>
      </c>
      <c r="AQ110" s="32"/>
      <c r="AR110" s="32"/>
      <c r="AS110" s="32"/>
      <c r="AT110" s="32"/>
      <c r="AU110" s="33"/>
      <c r="AV110" s="31">
        <v>3</v>
      </c>
      <c r="AW110" s="32"/>
      <c r="AX110" s="32"/>
      <c r="AY110" s="32"/>
      <c r="AZ110" s="32"/>
      <c r="BA110" s="32"/>
      <c r="BB110" s="32"/>
      <c r="BC110" s="32"/>
      <c r="BD110" s="32"/>
      <c r="BE110" s="28"/>
      <c r="BF110" s="28"/>
      <c r="BG110" s="28"/>
      <c r="BH110" s="28"/>
      <c r="BI110" s="28"/>
      <c r="BJ110" s="28"/>
      <c r="BK110" s="39"/>
      <c r="BL110" s="31">
        <v>4</v>
      </c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3"/>
      <c r="CF110" s="31">
        <v>5</v>
      </c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3"/>
      <c r="CW110" s="31">
        <v>6</v>
      </c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3"/>
      <c r="DN110" s="31">
        <v>7</v>
      </c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3"/>
      <c r="EE110" s="31">
        <v>8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3"/>
      <c r="ET110" s="34">
        <v>9</v>
      </c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9"/>
    </row>
    <row r="111" spans="1:166" ht="37.5" customHeight="1">
      <c r="A111" s="79" t="s">
        <v>145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80"/>
      <c r="AP111" s="53" t="s">
        <v>146</v>
      </c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5"/>
      <c r="BF111" s="37"/>
      <c r="BG111" s="37"/>
      <c r="BH111" s="37"/>
      <c r="BI111" s="37"/>
      <c r="BJ111" s="37"/>
      <c r="BK111" s="56"/>
      <c r="BL111" s="57">
        <v>22044.69</v>
      </c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>
        <v>-599175.98</v>
      </c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>
        <f t="shared" ref="EE111:EE125" si="5">CF111+CW111+DN111</f>
        <v>-599175.98</v>
      </c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>
        <f t="shared" ref="ET111:ET116" si="6">BL111-CF111-CW111-DN111</f>
        <v>621220.66999999993</v>
      </c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36.75" customHeight="1">
      <c r="A112" s="90" t="s">
        <v>147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63" t="s">
        <v>148</v>
      </c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5"/>
      <c r="BF112" s="14"/>
      <c r="BG112" s="14"/>
      <c r="BH112" s="14"/>
      <c r="BI112" s="14"/>
      <c r="BJ112" s="14"/>
      <c r="BK112" s="66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9">
        <f t="shared" si="5"/>
        <v>0</v>
      </c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1"/>
      <c r="ET112" s="59">
        <f t="shared" si="6"/>
        <v>0</v>
      </c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92"/>
    </row>
    <row r="113" spans="1:166" ht="17.25" customHeight="1">
      <c r="A113" s="81" t="s">
        <v>149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2"/>
      <c r="AP113" s="19"/>
      <c r="AQ113" s="20"/>
      <c r="AR113" s="20"/>
      <c r="AS113" s="20"/>
      <c r="AT113" s="20"/>
      <c r="AU113" s="83"/>
      <c r="AV113" s="84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6"/>
      <c r="BL113" s="87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9"/>
      <c r="CF113" s="87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9"/>
      <c r="CW113" s="87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9"/>
      <c r="DN113" s="87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9"/>
      <c r="EE113" s="50">
        <f t="shared" si="5"/>
        <v>0</v>
      </c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>
        <f t="shared" si="6"/>
        <v>0</v>
      </c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1"/>
    </row>
    <row r="114" spans="1:166" ht="24" customHeight="1">
      <c r="A114" s="90" t="s">
        <v>150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63" t="s">
        <v>151</v>
      </c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5"/>
      <c r="BF114" s="14"/>
      <c r="BG114" s="14"/>
      <c r="BH114" s="14"/>
      <c r="BI114" s="14"/>
      <c r="BJ114" s="14"/>
      <c r="BK114" s="66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>
        <f t="shared" si="5"/>
        <v>0</v>
      </c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>
        <f t="shared" si="6"/>
        <v>0</v>
      </c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1"/>
    </row>
    <row r="115" spans="1:166" ht="17.25" customHeight="1">
      <c r="A115" s="81" t="s">
        <v>149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2"/>
      <c r="AP115" s="19"/>
      <c r="AQ115" s="20"/>
      <c r="AR115" s="20"/>
      <c r="AS115" s="20"/>
      <c r="AT115" s="20"/>
      <c r="AU115" s="83"/>
      <c r="AV115" s="84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6"/>
      <c r="BL115" s="87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9"/>
      <c r="CF115" s="87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9"/>
      <c r="CW115" s="87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9"/>
      <c r="DN115" s="87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9"/>
      <c r="EE115" s="50">
        <f t="shared" si="5"/>
        <v>0</v>
      </c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>
        <f t="shared" si="6"/>
        <v>0</v>
      </c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1"/>
    </row>
    <row r="116" spans="1:166" ht="31.5" customHeight="1">
      <c r="A116" s="97" t="s">
        <v>152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3" t="s">
        <v>153</v>
      </c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5"/>
      <c r="BF116" s="14"/>
      <c r="BG116" s="14"/>
      <c r="BH116" s="14"/>
      <c r="BI116" s="14"/>
      <c r="BJ116" s="14"/>
      <c r="BK116" s="66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>
        <f t="shared" si="5"/>
        <v>0</v>
      </c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>
        <f t="shared" si="6"/>
        <v>0</v>
      </c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1"/>
    </row>
    <row r="117" spans="1:166" ht="15" customHeight="1">
      <c r="A117" s="62" t="s">
        <v>154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3" t="s">
        <v>155</v>
      </c>
      <c r="AQ117" s="64"/>
      <c r="AR117" s="64"/>
      <c r="AS117" s="64"/>
      <c r="AT117" s="64"/>
      <c r="AU117" s="64"/>
      <c r="AV117" s="77"/>
      <c r="AW117" s="77"/>
      <c r="AX117" s="77"/>
      <c r="AY117" s="77"/>
      <c r="AZ117" s="77"/>
      <c r="BA117" s="77"/>
      <c r="BB117" s="77"/>
      <c r="BC117" s="77"/>
      <c r="BD117" s="77"/>
      <c r="BE117" s="98"/>
      <c r="BF117" s="99"/>
      <c r="BG117" s="99"/>
      <c r="BH117" s="99"/>
      <c r="BI117" s="99"/>
      <c r="BJ117" s="99"/>
      <c r="BK117" s="10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>
        <f t="shared" si="5"/>
        <v>0</v>
      </c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1"/>
    </row>
    <row r="118" spans="1:166" ht="15" customHeight="1">
      <c r="A118" s="62" t="s">
        <v>156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93"/>
      <c r="AP118" s="13" t="s">
        <v>157</v>
      </c>
      <c r="AQ118" s="14"/>
      <c r="AR118" s="14"/>
      <c r="AS118" s="14"/>
      <c r="AT118" s="14"/>
      <c r="AU118" s="66"/>
      <c r="AV118" s="94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6"/>
      <c r="BL118" s="59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1"/>
      <c r="CF118" s="59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1"/>
      <c r="CW118" s="59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1"/>
      <c r="DN118" s="59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1"/>
      <c r="EE118" s="50">
        <f t="shared" si="5"/>
        <v>0</v>
      </c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1"/>
    </row>
    <row r="119" spans="1:166" ht="31.5" customHeight="1">
      <c r="A119" s="101" t="s">
        <v>158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63" t="s">
        <v>159</v>
      </c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5"/>
      <c r="BF119" s="14"/>
      <c r="BG119" s="14"/>
      <c r="BH119" s="14"/>
      <c r="BI119" s="14"/>
      <c r="BJ119" s="14"/>
      <c r="BK119" s="66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>
        <v>-599175.98</v>
      </c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>
        <f t="shared" si="5"/>
        <v>-599175.98</v>
      </c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1"/>
    </row>
    <row r="120" spans="1:166" ht="38.25" customHeight="1">
      <c r="A120" s="101" t="s">
        <v>160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93"/>
      <c r="AP120" s="13" t="s">
        <v>161</v>
      </c>
      <c r="AQ120" s="14"/>
      <c r="AR120" s="14"/>
      <c r="AS120" s="14"/>
      <c r="AT120" s="14"/>
      <c r="AU120" s="66"/>
      <c r="AV120" s="94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6"/>
      <c r="BL120" s="59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1"/>
      <c r="CF120" s="59">
        <v>-599175.98</v>
      </c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1"/>
      <c r="CW120" s="59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1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>
        <f t="shared" si="5"/>
        <v>-599175.98</v>
      </c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1"/>
    </row>
    <row r="121" spans="1:166" ht="36" customHeight="1">
      <c r="A121" s="101" t="s">
        <v>162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93"/>
      <c r="AP121" s="63" t="s">
        <v>163</v>
      </c>
      <c r="AQ121" s="64"/>
      <c r="AR121" s="64"/>
      <c r="AS121" s="64"/>
      <c r="AT121" s="64"/>
      <c r="AU121" s="64"/>
      <c r="AV121" s="77"/>
      <c r="AW121" s="77"/>
      <c r="AX121" s="77"/>
      <c r="AY121" s="77"/>
      <c r="AZ121" s="77"/>
      <c r="BA121" s="77"/>
      <c r="BB121" s="77"/>
      <c r="BC121" s="77"/>
      <c r="BD121" s="77"/>
      <c r="BE121" s="98"/>
      <c r="BF121" s="99"/>
      <c r="BG121" s="99"/>
      <c r="BH121" s="99"/>
      <c r="BI121" s="99"/>
      <c r="BJ121" s="99"/>
      <c r="BK121" s="10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>
        <v>-3350649.57</v>
      </c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>
        <f t="shared" si="5"/>
        <v>-3350649.57</v>
      </c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1"/>
    </row>
    <row r="122" spans="1:166" ht="26.25" customHeight="1">
      <c r="A122" s="101" t="s">
        <v>164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93"/>
      <c r="AP122" s="13" t="s">
        <v>165</v>
      </c>
      <c r="AQ122" s="14"/>
      <c r="AR122" s="14"/>
      <c r="AS122" s="14"/>
      <c r="AT122" s="14"/>
      <c r="AU122" s="66"/>
      <c r="AV122" s="94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6"/>
      <c r="BL122" s="59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1"/>
      <c r="CF122" s="59">
        <v>2751473.59</v>
      </c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1"/>
      <c r="CW122" s="59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1"/>
      <c r="DN122" s="59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1"/>
      <c r="EE122" s="50">
        <f t="shared" si="5"/>
        <v>2751473.59</v>
      </c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1"/>
    </row>
    <row r="123" spans="1:166" ht="27.75" customHeight="1">
      <c r="A123" s="101" t="s">
        <v>166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63" t="s">
        <v>167</v>
      </c>
      <c r="AQ123" s="64"/>
      <c r="AR123" s="64"/>
      <c r="AS123" s="64"/>
      <c r="AT123" s="64"/>
      <c r="AU123" s="64"/>
      <c r="AV123" s="77"/>
      <c r="AW123" s="77"/>
      <c r="AX123" s="77"/>
      <c r="AY123" s="77"/>
      <c r="AZ123" s="77"/>
      <c r="BA123" s="77"/>
      <c r="BB123" s="77"/>
      <c r="BC123" s="77"/>
      <c r="BD123" s="77"/>
      <c r="BE123" s="98"/>
      <c r="BF123" s="99"/>
      <c r="BG123" s="99"/>
      <c r="BH123" s="99"/>
      <c r="BI123" s="99"/>
      <c r="BJ123" s="99"/>
      <c r="BK123" s="10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9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1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>
        <f t="shared" si="5"/>
        <v>0</v>
      </c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1"/>
    </row>
    <row r="124" spans="1:166" ht="24" customHeight="1">
      <c r="A124" s="101" t="s">
        <v>168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93"/>
      <c r="AP124" s="13" t="s">
        <v>169</v>
      </c>
      <c r="AQ124" s="14"/>
      <c r="AR124" s="14"/>
      <c r="AS124" s="14"/>
      <c r="AT124" s="14"/>
      <c r="AU124" s="66"/>
      <c r="AV124" s="94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6"/>
      <c r="BL124" s="59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1"/>
      <c r="CF124" s="59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1"/>
      <c r="CW124" s="59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1"/>
      <c r="DN124" s="59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1"/>
      <c r="EE124" s="50">
        <f t="shared" si="5"/>
        <v>0</v>
      </c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1"/>
    </row>
    <row r="125" spans="1:166" ht="25.5" customHeight="1">
      <c r="A125" s="107" t="s">
        <v>170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9"/>
      <c r="AP125" s="76" t="s">
        <v>171</v>
      </c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98"/>
      <c r="BF125" s="99"/>
      <c r="BG125" s="99"/>
      <c r="BH125" s="99"/>
      <c r="BI125" s="99"/>
      <c r="BJ125" s="99"/>
      <c r="BK125" s="100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110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si="5"/>
        <v>0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3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 t="s">
        <v>172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1"/>
      <c r="AG128" s="1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173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03" t="s">
        <v>174</v>
      </c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"/>
      <c r="AG129" s="1"/>
      <c r="AH129" s="103" t="s">
        <v>175</v>
      </c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176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1"/>
      <c r="DR129" s="1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 t="s">
        <v>177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1"/>
      <c r="AG130" s="1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03" t="s">
        <v>174</v>
      </c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7"/>
      <c r="DR130" s="7"/>
      <c r="DS130" s="103" t="s">
        <v>175</v>
      </c>
      <c r="DT130" s="103"/>
      <c r="DU130" s="103"/>
      <c r="DV130" s="103"/>
      <c r="DW130" s="103"/>
      <c r="DX130" s="103"/>
      <c r="DY130" s="103"/>
      <c r="DZ130" s="103"/>
      <c r="EA130" s="103"/>
      <c r="EB130" s="103"/>
      <c r="EC130" s="103"/>
      <c r="ED130" s="103"/>
      <c r="EE130" s="103"/>
      <c r="EF130" s="103"/>
      <c r="EG130" s="103"/>
      <c r="EH130" s="103"/>
      <c r="EI130" s="103"/>
      <c r="EJ130" s="103"/>
      <c r="EK130" s="103"/>
      <c r="EL130" s="103"/>
      <c r="EM130" s="103"/>
      <c r="EN130" s="103"/>
      <c r="EO130" s="103"/>
      <c r="EP130" s="103"/>
      <c r="EQ130" s="103"/>
      <c r="ER130" s="103"/>
      <c r="ES130" s="103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03" t="s">
        <v>174</v>
      </c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7"/>
      <c r="AG131" s="7"/>
      <c r="AH131" s="103" t="s">
        <v>175</v>
      </c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7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05" t="s">
        <v>178</v>
      </c>
      <c r="B133" s="105"/>
      <c r="C133" s="106"/>
      <c r="D133" s="106"/>
      <c r="E133" s="106"/>
      <c r="F133" s="1" t="s">
        <v>178</v>
      </c>
      <c r="G133" s="1"/>
      <c r="H133" s="1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105">
        <v>200</v>
      </c>
      <c r="Z133" s="105"/>
      <c r="AA133" s="105"/>
      <c r="AB133" s="105"/>
      <c r="AC133" s="105"/>
      <c r="AD133" s="104"/>
      <c r="AE133" s="104"/>
      <c r="AF133" s="1"/>
      <c r="AG133" s="1" t="s">
        <v>179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1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1"/>
      <c r="CY134" s="1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1"/>
      <c r="DW134" s="1"/>
      <c r="DX134" s="2"/>
      <c r="DY134" s="2"/>
      <c r="DZ134" s="5"/>
      <c r="EA134" s="5"/>
      <c r="EB134" s="5"/>
      <c r="EC134" s="1"/>
      <c r="ED134" s="1"/>
      <c r="EE134" s="1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2"/>
      <c r="EW134" s="2"/>
      <c r="EX134" s="2"/>
      <c r="EY134" s="2"/>
      <c r="EZ134" s="2"/>
      <c r="FA134" s="8"/>
      <c r="FB134" s="8"/>
      <c r="FC134" s="1"/>
      <c r="FD134" s="1"/>
      <c r="FE134" s="1"/>
      <c r="FF134" s="1"/>
      <c r="FG134" s="1"/>
      <c r="FH134" s="1"/>
      <c r="FI134" s="1"/>
      <c r="FJ134" s="1"/>
    </row>
    <row r="135" spans="1:166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1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10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</sheetData>
  <mergeCells count="931">
    <mergeCell ref="R130:AE130"/>
    <mergeCell ref="AH130:BH130"/>
    <mergeCell ref="ET125:FJ125"/>
    <mergeCell ref="A125:AO125"/>
    <mergeCell ref="AP125:AU125"/>
    <mergeCell ref="AV125:BK125"/>
    <mergeCell ref="BL125:CE125"/>
    <mergeCell ref="CF125:CV125"/>
    <mergeCell ref="DC130:DP130"/>
    <mergeCell ref="DS130:ES130"/>
    <mergeCell ref="R131:AE131"/>
    <mergeCell ref="AH131:BH131"/>
    <mergeCell ref="AD133:AE133"/>
    <mergeCell ref="A133:B133"/>
    <mergeCell ref="C133:E133"/>
    <mergeCell ref="I133:X133"/>
    <mergeCell ref="Y133:AC133"/>
    <mergeCell ref="N129:AE129"/>
    <mergeCell ref="AH129:BH129"/>
    <mergeCell ref="N128:AE128"/>
    <mergeCell ref="AH128:BH128"/>
    <mergeCell ref="DC129:DP129"/>
    <mergeCell ref="DS129:ES129"/>
    <mergeCell ref="CF124:CV124"/>
    <mergeCell ref="CW124:DM124"/>
    <mergeCell ref="DN124:ED124"/>
    <mergeCell ref="EE124:ES124"/>
    <mergeCell ref="CW125:DM125"/>
    <mergeCell ref="DN125:ED125"/>
    <mergeCell ref="EE125:ES125"/>
    <mergeCell ref="A123:AO123"/>
    <mergeCell ref="AP123:AU123"/>
    <mergeCell ref="AV123:BK123"/>
    <mergeCell ref="BL123:CE123"/>
    <mergeCell ref="ET123:FJ123"/>
    <mergeCell ref="A124:AO124"/>
    <mergeCell ref="AP124:AU124"/>
    <mergeCell ref="AV124:BK124"/>
    <mergeCell ref="BL124:CE124"/>
    <mergeCell ref="ET124:FJ124"/>
    <mergeCell ref="EE121:ES121"/>
    <mergeCell ref="ET121:FJ121"/>
    <mergeCell ref="CF123:CV123"/>
    <mergeCell ref="CW123:DM123"/>
    <mergeCell ref="DN123:ED123"/>
    <mergeCell ref="EE123:ES123"/>
    <mergeCell ref="A120:AO120"/>
    <mergeCell ref="AP120:AU120"/>
    <mergeCell ref="AV120:BK120"/>
    <mergeCell ref="BL120:CE120"/>
    <mergeCell ref="CF122:CV122"/>
    <mergeCell ref="CW122:DM122"/>
    <mergeCell ref="CW121:DM121"/>
    <mergeCell ref="A122:AO122"/>
    <mergeCell ref="AP122:AU122"/>
    <mergeCell ref="AV122:BK122"/>
    <mergeCell ref="BL122:CE122"/>
    <mergeCell ref="ET120:FJ120"/>
    <mergeCell ref="A121:AO121"/>
    <mergeCell ref="AP121:AU121"/>
    <mergeCell ref="AV121:BK121"/>
    <mergeCell ref="BL121:CE121"/>
    <mergeCell ref="CF121:CV121"/>
    <mergeCell ref="ET122:FJ122"/>
    <mergeCell ref="EE119:ES119"/>
    <mergeCell ref="ET119:FJ119"/>
    <mergeCell ref="CF120:CV120"/>
    <mergeCell ref="CW120:DM120"/>
    <mergeCell ref="DN120:ED120"/>
    <mergeCell ref="EE120:ES120"/>
    <mergeCell ref="DN122:ED122"/>
    <mergeCell ref="EE122:ES122"/>
    <mergeCell ref="DN121:ED121"/>
    <mergeCell ref="EE118:ES118"/>
    <mergeCell ref="A119:AO119"/>
    <mergeCell ref="AP119:AU119"/>
    <mergeCell ref="AV119:BK119"/>
    <mergeCell ref="BL119:CE119"/>
    <mergeCell ref="CF119:CV119"/>
    <mergeCell ref="CW119:DM119"/>
    <mergeCell ref="DN119:ED119"/>
    <mergeCell ref="A117:AO117"/>
    <mergeCell ref="AP117:AU117"/>
    <mergeCell ref="AV117:BK117"/>
    <mergeCell ref="BL117:CE117"/>
    <mergeCell ref="CW118:DM118"/>
    <mergeCell ref="DN118:ED118"/>
    <mergeCell ref="ET117:FJ117"/>
    <mergeCell ref="ET118:FJ118"/>
    <mergeCell ref="CF118:CV118"/>
    <mergeCell ref="CF116:CV116"/>
    <mergeCell ref="CW116:DM116"/>
    <mergeCell ref="DN116:ED116"/>
    <mergeCell ref="EE116:ES116"/>
    <mergeCell ref="ET116:FJ116"/>
    <mergeCell ref="CW117:DM117"/>
    <mergeCell ref="DN117:ED117"/>
    <mergeCell ref="A118:AO118"/>
    <mergeCell ref="AP118:AU118"/>
    <mergeCell ref="AV118:BK118"/>
    <mergeCell ref="BL118:CE118"/>
    <mergeCell ref="CF114:CV114"/>
    <mergeCell ref="EE117:ES117"/>
    <mergeCell ref="A116:AO116"/>
    <mergeCell ref="AP116:AU116"/>
    <mergeCell ref="AV116:BK116"/>
    <mergeCell ref="BL116:CE116"/>
    <mergeCell ref="A115:AO115"/>
    <mergeCell ref="AP115:AU115"/>
    <mergeCell ref="AV115:BK115"/>
    <mergeCell ref="BL115:CE115"/>
    <mergeCell ref="CF117:CV117"/>
    <mergeCell ref="ET115:FJ115"/>
    <mergeCell ref="CF115:CV115"/>
    <mergeCell ref="CW115:DM115"/>
    <mergeCell ref="DN115:ED115"/>
    <mergeCell ref="EE115:ES115"/>
    <mergeCell ref="CW114:DM114"/>
    <mergeCell ref="DN114:ED114"/>
    <mergeCell ref="EE114:ES114"/>
    <mergeCell ref="A114:AO114"/>
    <mergeCell ref="AP114:AU114"/>
    <mergeCell ref="AV114:BK114"/>
    <mergeCell ref="BL114:CE114"/>
    <mergeCell ref="EE113:ES113"/>
    <mergeCell ref="ET114:FJ114"/>
    <mergeCell ref="EE112:ES112"/>
    <mergeCell ref="ET112:FJ112"/>
    <mergeCell ref="ET113:FJ113"/>
    <mergeCell ref="DN112:ED112"/>
    <mergeCell ref="AP112:AU112"/>
    <mergeCell ref="AV112:BK112"/>
    <mergeCell ref="BL112:CE112"/>
    <mergeCell ref="CF113:CV113"/>
    <mergeCell ref="CW113:DM113"/>
    <mergeCell ref="DN113:ED113"/>
    <mergeCell ref="DN111:ED111"/>
    <mergeCell ref="EE111:ES111"/>
    <mergeCell ref="ET111:FJ111"/>
    <mergeCell ref="CF112:CV112"/>
    <mergeCell ref="CW112:DM112"/>
    <mergeCell ref="A113:AO113"/>
    <mergeCell ref="AP113:AU113"/>
    <mergeCell ref="AV113:BK113"/>
    <mergeCell ref="BL113:CE113"/>
    <mergeCell ref="A112:AO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CW111:DM111"/>
    <mergeCell ref="BL108:CE109"/>
    <mergeCell ref="A110:AO110"/>
    <mergeCell ref="AP110:AU110"/>
    <mergeCell ref="AV110:BK110"/>
    <mergeCell ref="BL110:CE110"/>
    <mergeCell ref="CF110:CV110"/>
    <mergeCell ref="A107:FJ107"/>
    <mergeCell ref="CF108:ES108"/>
    <mergeCell ref="ET108:FJ109"/>
    <mergeCell ref="CF109:CV109"/>
    <mergeCell ref="CW109:DM109"/>
    <mergeCell ref="DN109:ED109"/>
    <mergeCell ref="EE109:ES109"/>
    <mergeCell ref="A108:AO109"/>
    <mergeCell ref="AP108:AU109"/>
    <mergeCell ref="AV108:BK109"/>
    <mergeCell ref="EX98:FJ98"/>
    <mergeCell ref="BU98:CG98"/>
    <mergeCell ref="CH98:CW98"/>
    <mergeCell ref="CX98:DJ98"/>
    <mergeCell ref="DK98:DW98"/>
    <mergeCell ref="EK98:EW98"/>
    <mergeCell ref="A98:AJ98"/>
    <mergeCell ref="AK98:AP98"/>
    <mergeCell ref="AQ98:BB98"/>
    <mergeCell ref="BC98:BT98"/>
    <mergeCell ref="DX98:EJ98"/>
    <mergeCell ref="A99:AJ99"/>
    <mergeCell ref="AK99:AP99"/>
    <mergeCell ref="AQ99:BB99"/>
    <mergeCell ref="BC99:BT99"/>
    <mergeCell ref="EK99:EW99"/>
    <mergeCell ref="EX99:FJ99"/>
    <mergeCell ref="BU99:CG99"/>
    <mergeCell ref="CH99:CW99"/>
    <mergeCell ref="CX99:DJ99"/>
    <mergeCell ref="DX99:EJ99"/>
    <mergeCell ref="DK99:DW99"/>
    <mergeCell ref="EK97:EW97"/>
    <mergeCell ref="EX97:FJ97"/>
    <mergeCell ref="BU97:CG97"/>
    <mergeCell ref="CH97:CW97"/>
    <mergeCell ref="CX97:DJ97"/>
    <mergeCell ref="DK97:DW97"/>
    <mergeCell ref="DX97:EJ97"/>
    <mergeCell ref="EX96:FJ96"/>
    <mergeCell ref="BU96:CG96"/>
    <mergeCell ref="CH96:CW96"/>
    <mergeCell ref="CX96:DJ96"/>
    <mergeCell ref="DK96:DW96"/>
    <mergeCell ref="EK96:EW96"/>
    <mergeCell ref="DX96:EJ96"/>
    <mergeCell ref="A96:AJ96"/>
    <mergeCell ref="AK96:AP96"/>
    <mergeCell ref="AQ96:BB96"/>
    <mergeCell ref="BC96:BT96"/>
    <mergeCell ref="A97:AJ97"/>
    <mergeCell ref="AK97:AP97"/>
    <mergeCell ref="AQ97:BB97"/>
    <mergeCell ref="BC97:BT97"/>
    <mergeCell ref="EK95:EW95"/>
    <mergeCell ref="EX95:FJ95"/>
    <mergeCell ref="BU95:CG95"/>
    <mergeCell ref="CH95:CW95"/>
    <mergeCell ref="CX95:DJ95"/>
    <mergeCell ref="DK95:DW95"/>
    <mergeCell ref="DX95:EJ95"/>
    <mergeCell ref="EX94:FJ94"/>
    <mergeCell ref="BU94:CG94"/>
    <mergeCell ref="CH94:CW94"/>
    <mergeCell ref="CX94:DJ94"/>
    <mergeCell ref="DK94:DW94"/>
    <mergeCell ref="EK94:EW94"/>
    <mergeCell ref="DX94:EJ94"/>
    <mergeCell ref="A94:AJ94"/>
    <mergeCell ref="AK94:AP94"/>
    <mergeCell ref="AQ94:BB94"/>
    <mergeCell ref="BC94:BT94"/>
    <mergeCell ref="A95:AJ95"/>
    <mergeCell ref="AK95:AP95"/>
    <mergeCell ref="AQ95:BB95"/>
    <mergeCell ref="BC95:BT95"/>
    <mergeCell ref="EK93:EW93"/>
    <mergeCell ref="EX93:FJ93"/>
    <mergeCell ref="BU93:CG93"/>
    <mergeCell ref="CH93:CW93"/>
    <mergeCell ref="CX93:DJ93"/>
    <mergeCell ref="DK93:DW93"/>
    <mergeCell ref="DX93:EJ93"/>
    <mergeCell ref="EX92:FJ92"/>
    <mergeCell ref="BU92:CG92"/>
    <mergeCell ref="CH92:CW92"/>
    <mergeCell ref="CX92:DJ92"/>
    <mergeCell ref="DK92:DW92"/>
    <mergeCell ref="EK92:EW92"/>
    <mergeCell ref="DX92:EJ92"/>
    <mergeCell ref="A92:AJ92"/>
    <mergeCell ref="AK92:AP92"/>
    <mergeCell ref="AQ92:BB92"/>
    <mergeCell ref="BC92:BT92"/>
    <mergeCell ref="A93:AJ93"/>
    <mergeCell ref="AK93:AP93"/>
    <mergeCell ref="AQ93:BB93"/>
    <mergeCell ref="BC93:BT93"/>
    <mergeCell ref="EK91:EW91"/>
    <mergeCell ref="EX91:FJ91"/>
    <mergeCell ref="BU91:CG91"/>
    <mergeCell ref="CH91:CW91"/>
    <mergeCell ref="CX91:DJ91"/>
    <mergeCell ref="DK91:DW91"/>
    <mergeCell ref="DX91:EJ91"/>
    <mergeCell ref="EX90:FJ90"/>
    <mergeCell ref="BU90:CG90"/>
    <mergeCell ref="CH90:CW90"/>
    <mergeCell ref="CX90:DJ90"/>
    <mergeCell ref="DK90:DW90"/>
    <mergeCell ref="EK90:EW90"/>
    <mergeCell ref="DX90:EJ90"/>
    <mergeCell ref="A90:AJ90"/>
    <mergeCell ref="AK90:AP90"/>
    <mergeCell ref="AQ90:BB90"/>
    <mergeCell ref="BC90:BT90"/>
    <mergeCell ref="A91:AJ91"/>
    <mergeCell ref="AK91:AP91"/>
    <mergeCell ref="AQ91:BB91"/>
    <mergeCell ref="BC91:BT91"/>
    <mergeCell ref="EK89:EW89"/>
    <mergeCell ref="EX89:FJ89"/>
    <mergeCell ref="BU89:CG89"/>
    <mergeCell ref="CH89:CW89"/>
    <mergeCell ref="CX89:DJ89"/>
    <mergeCell ref="DK89:DW89"/>
    <mergeCell ref="DX89:EJ89"/>
    <mergeCell ref="EX88:FJ88"/>
    <mergeCell ref="BU88:CG88"/>
    <mergeCell ref="CH88:CW88"/>
    <mergeCell ref="CX88:DJ88"/>
    <mergeCell ref="DK88:DW88"/>
    <mergeCell ref="EK88:EW88"/>
    <mergeCell ref="DX88:EJ88"/>
    <mergeCell ref="A88:AJ88"/>
    <mergeCell ref="AK88:AP88"/>
    <mergeCell ref="AQ88:BB88"/>
    <mergeCell ref="BC88:BT88"/>
    <mergeCell ref="A89:AJ89"/>
    <mergeCell ref="AK89:AP89"/>
    <mergeCell ref="AQ89:BB89"/>
    <mergeCell ref="BC89:BT89"/>
    <mergeCell ref="EK87:EW87"/>
    <mergeCell ref="EX87:FJ87"/>
    <mergeCell ref="BU87:CG87"/>
    <mergeCell ref="CH87:CW87"/>
    <mergeCell ref="CX87:DJ87"/>
    <mergeCell ref="DK87:DW87"/>
    <mergeCell ref="DX87:EJ87"/>
    <mergeCell ref="EX86:FJ86"/>
    <mergeCell ref="BU86:CG86"/>
    <mergeCell ref="CH86:CW86"/>
    <mergeCell ref="CX86:DJ86"/>
    <mergeCell ref="DK86:DW86"/>
    <mergeCell ref="EK86:EW86"/>
    <mergeCell ref="DX86:EJ86"/>
    <mergeCell ref="A86:AJ86"/>
    <mergeCell ref="AK86:AP86"/>
    <mergeCell ref="AQ86:BB86"/>
    <mergeCell ref="BC86:BT86"/>
    <mergeCell ref="A87:AJ87"/>
    <mergeCell ref="AK87:AP87"/>
    <mergeCell ref="AQ87:BB87"/>
    <mergeCell ref="BC87:BT87"/>
    <mergeCell ref="EK85:EW85"/>
    <mergeCell ref="EX85:FJ85"/>
    <mergeCell ref="BU85:CG85"/>
    <mergeCell ref="CH85:CW85"/>
    <mergeCell ref="CX85:DJ85"/>
    <mergeCell ref="DK85:DW85"/>
    <mergeCell ref="DX85:EJ85"/>
    <mergeCell ref="EX84:FJ84"/>
    <mergeCell ref="BU84:CG84"/>
    <mergeCell ref="CH84:CW84"/>
    <mergeCell ref="CX84:DJ84"/>
    <mergeCell ref="DK84:DW84"/>
    <mergeCell ref="EK84:EW84"/>
    <mergeCell ref="DX84:EJ84"/>
    <mergeCell ref="A84:AJ84"/>
    <mergeCell ref="AK84:AP84"/>
    <mergeCell ref="AQ84:BB84"/>
    <mergeCell ref="BC84:BT84"/>
    <mergeCell ref="A85:AJ85"/>
    <mergeCell ref="AK85:AP85"/>
    <mergeCell ref="AQ85:BB85"/>
    <mergeCell ref="BC85:BT85"/>
    <mergeCell ref="EK83:EW83"/>
    <mergeCell ref="EX83:FJ83"/>
    <mergeCell ref="BU83:CG83"/>
    <mergeCell ref="CH83:CW83"/>
    <mergeCell ref="CX83:DJ83"/>
    <mergeCell ref="DK83:DW83"/>
    <mergeCell ref="DX83:EJ83"/>
    <mergeCell ref="EX82:FJ82"/>
    <mergeCell ref="BU82:CG82"/>
    <mergeCell ref="CH82:CW82"/>
    <mergeCell ref="CX82:DJ82"/>
    <mergeCell ref="DK82:DW82"/>
    <mergeCell ref="EK82:EW82"/>
    <mergeCell ref="DX82:EJ82"/>
    <mergeCell ref="A82:AJ82"/>
    <mergeCell ref="AK82:AP82"/>
    <mergeCell ref="AQ82:BB82"/>
    <mergeCell ref="BC82:BT82"/>
    <mergeCell ref="A83:AJ83"/>
    <mergeCell ref="AK83:AP83"/>
    <mergeCell ref="AQ83:BB83"/>
    <mergeCell ref="BC83:BT83"/>
    <mergeCell ref="EK81:EW81"/>
    <mergeCell ref="EX81:FJ81"/>
    <mergeCell ref="BU81:CG81"/>
    <mergeCell ref="CH81:CW81"/>
    <mergeCell ref="CX81:DJ81"/>
    <mergeCell ref="DK81:DW81"/>
    <mergeCell ref="DX81:EJ81"/>
    <mergeCell ref="EX80:FJ80"/>
    <mergeCell ref="BU80:CG80"/>
    <mergeCell ref="CH80:CW80"/>
    <mergeCell ref="CX80:DJ80"/>
    <mergeCell ref="DK80:DW80"/>
    <mergeCell ref="EK80:EW80"/>
    <mergeCell ref="DX80:EJ80"/>
    <mergeCell ref="A80:AJ80"/>
    <mergeCell ref="AK80:AP80"/>
    <mergeCell ref="AQ80:BB80"/>
    <mergeCell ref="BC80:BT80"/>
    <mergeCell ref="A81:AJ81"/>
    <mergeCell ref="AK81:AP81"/>
    <mergeCell ref="AQ81:BB81"/>
    <mergeCell ref="BC81:BT81"/>
    <mergeCell ref="EK79:EW79"/>
    <mergeCell ref="EX79:FJ79"/>
    <mergeCell ref="BU79:CG79"/>
    <mergeCell ref="CH79:CW79"/>
    <mergeCell ref="CX79:DJ79"/>
    <mergeCell ref="DK79:DW79"/>
    <mergeCell ref="DX79:EJ79"/>
    <mergeCell ref="EX78:FJ78"/>
    <mergeCell ref="BU78:CG78"/>
    <mergeCell ref="CH78:CW78"/>
    <mergeCell ref="CX78:DJ78"/>
    <mergeCell ref="DK78:DW78"/>
    <mergeCell ref="EK78:EW78"/>
    <mergeCell ref="DX78:EJ78"/>
    <mergeCell ref="A78:AJ78"/>
    <mergeCell ref="AK78:AP78"/>
    <mergeCell ref="AQ78:BB78"/>
    <mergeCell ref="BC78:BT78"/>
    <mergeCell ref="A79:AJ79"/>
    <mergeCell ref="AK79:AP79"/>
    <mergeCell ref="AQ79:BB79"/>
    <mergeCell ref="BC79:BT79"/>
    <mergeCell ref="EK77:EW77"/>
    <mergeCell ref="EX77:FJ77"/>
    <mergeCell ref="BU77:CG77"/>
    <mergeCell ref="CH77:CW77"/>
    <mergeCell ref="CX77:DJ77"/>
    <mergeCell ref="DK77:DW77"/>
    <mergeCell ref="DX77:EJ77"/>
    <mergeCell ref="EX76:FJ76"/>
    <mergeCell ref="BU76:CG76"/>
    <mergeCell ref="CH76:CW76"/>
    <mergeCell ref="CX76:DJ76"/>
    <mergeCell ref="DK76:DW76"/>
    <mergeCell ref="EK76:EW76"/>
    <mergeCell ref="DX76:EJ76"/>
    <mergeCell ref="A76:AJ76"/>
    <mergeCell ref="AK76:AP76"/>
    <mergeCell ref="AQ76:BB76"/>
    <mergeCell ref="BC76:BT76"/>
    <mergeCell ref="A77:AJ77"/>
    <mergeCell ref="AK77:AP77"/>
    <mergeCell ref="AQ77:BB77"/>
    <mergeCell ref="BC77:BT77"/>
    <mergeCell ref="EK75:EW75"/>
    <mergeCell ref="EX75:FJ75"/>
    <mergeCell ref="BU75:CG75"/>
    <mergeCell ref="CH75:CW75"/>
    <mergeCell ref="CX75:DJ75"/>
    <mergeCell ref="DK75:DW75"/>
    <mergeCell ref="DX75:EJ75"/>
    <mergeCell ref="EX74:FJ74"/>
    <mergeCell ref="BU74:CG74"/>
    <mergeCell ref="CH74:CW74"/>
    <mergeCell ref="CX74:DJ74"/>
    <mergeCell ref="DK74:DW74"/>
    <mergeCell ref="EK74:EW74"/>
    <mergeCell ref="DX74:EJ74"/>
    <mergeCell ref="A74:AJ74"/>
    <mergeCell ref="AK74:AP74"/>
    <mergeCell ref="AQ74:BB74"/>
    <mergeCell ref="BC74:BT74"/>
    <mergeCell ref="A75:AJ75"/>
    <mergeCell ref="AK75:AP75"/>
    <mergeCell ref="AQ75:BB75"/>
    <mergeCell ref="BC75:BT75"/>
    <mergeCell ref="EK73:EW73"/>
    <mergeCell ref="EX73:FJ73"/>
    <mergeCell ref="BU73:CG73"/>
    <mergeCell ref="CH73:CW73"/>
    <mergeCell ref="CX73:DJ73"/>
    <mergeCell ref="DK73:DW73"/>
    <mergeCell ref="DX73:EJ73"/>
    <mergeCell ref="EX72:FJ72"/>
    <mergeCell ref="BU72:CG72"/>
    <mergeCell ref="CH72:CW72"/>
    <mergeCell ref="CX72:DJ72"/>
    <mergeCell ref="DK72:DW72"/>
    <mergeCell ref="EK72:EW72"/>
    <mergeCell ref="DX72:EJ72"/>
    <mergeCell ref="A72:AJ72"/>
    <mergeCell ref="AK72:AP72"/>
    <mergeCell ref="AQ72:BB72"/>
    <mergeCell ref="BC72:BT72"/>
    <mergeCell ref="A73:AJ73"/>
    <mergeCell ref="AK73:AP73"/>
    <mergeCell ref="AQ73:BB73"/>
    <mergeCell ref="BC73:BT73"/>
    <mergeCell ref="EK71:EW71"/>
    <mergeCell ref="EX71:FJ71"/>
    <mergeCell ref="BU71:CG71"/>
    <mergeCell ref="CH71:CW71"/>
    <mergeCell ref="CX71:DJ71"/>
    <mergeCell ref="DK71:DW71"/>
    <mergeCell ref="DX71:EJ71"/>
    <mergeCell ref="EX70:FJ70"/>
    <mergeCell ref="BU70:CG70"/>
    <mergeCell ref="CH70:CW70"/>
    <mergeCell ref="CX70:DJ70"/>
    <mergeCell ref="DK70:DW70"/>
    <mergeCell ref="EK70:EW70"/>
    <mergeCell ref="DX70:EJ70"/>
    <mergeCell ref="A70:AJ70"/>
    <mergeCell ref="AK70:AP70"/>
    <mergeCell ref="AQ70:BB70"/>
    <mergeCell ref="BC70:BT70"/>
    <mergeCell ref="A71:AJ71"/>
    <mergeCell ref="AK71:AP71"/>
    <mergeCell ref="AQ71:BB71"/>
    <mergeCell ref="BC71:BT71"/>
    <mergeCell ref="EK69:EW69"/>
    <mergeCell ref="EX69:FJ69"/>
    <mergeCell ref="BU69:CG69"/>
    <mergeCell ref="CH69:CW69"/>
    <mergeCell ref="CX69:DJ69"/>
    <mergeCell ref="DK69:DW69"/>
    <mergeCell ref="DX69:EJ69"/>
    <mergeCell ref="EX68:FJ68"/>
    <mergeCell ref="BU68:CG68"/>
    <mergeCell ref="CH68:CW68"/>
    <mergeCell ref="CX68:DJ68"/>
    <mergeCell ref="DK68:DW68"/>
    <mergeCell ref="EK68:EW68"/>
    <mergeCell ref="DX68:EJ68"/>
    <mergeCell ref="A68:AJ68"/>
    <mergeCell ref="AK68:AP68"/>
    <mergeCell ref="AQ68:BB68"/>
    <mergeCell ref="BC68:BT68"/>
    <mergeCell ref="A69:AJ69"/>
    <mergeCell ref="AK69:AP69"/>
    <mergeCell ref="AQ69:BB69"/>
    <mergeCell ref="BC69:BT69"/>
    <mergeCell ref="EK67:EW67"/>
    <mergeCell ref="EX67:FJ67"/>
    <mergeCell ref="BU67:CG67"/>
    <mergeCell ref="CH67:CW67"/>
    <mergeCell ref="CX67:DJ67"/>
    <mergeCell ref="DK67:DW67"/>
    <mergeCell ref="DX67:EJ67"/>
    <mergeCell ref="EX66:FJ66"/>
    <mergeCell ref="BU66:CG66"/>
    <mergeCell ref="CH66:CW66"/>
    <mergeCell ref="CX66:DJ66"/>
    <mergeCell ref="DK66:DW66"/>
    <mergeCell ref="EK66:EW66"/>
    <mergeCell ref="DX66:EJ66"/>
    <mergeCell ref="A66:AJ66"/>
    <mergeCell ref="AK66:AP66"/>
    <mergeCell ref="AQ66:BB66"/>
    <mergeCell ref="BC66:BT66"/>
    <mergeCell ref="A67:AJ67"/>
    <mergeCell ref="AK67:AP67"/>
    <mergeCell ref="AQ67:BB67"/>
    <mergeCell ref="BC67:BT67"/>
    <mergeCell ref="EK65:EW65"/>
    <mergeCell ref="EX65:FJ65"/>
    <mergeCell ref="BU65:CG65"/>
    <mergeCell ref="CH65:CW65"/>
    <mergeCell ref="CX65:DJ65"/>
    <mergeCell ref="DK65:DW65"/>
    <mergeCell ref="DX65:EJ65"/>
    <mergeCell ref="EX64:FJ64"/>
    <mergeCell ref="BU64:CG64"/>
    <mergeCell ref="CH64:CW64"/>
    <mergeCell ref="CX64:DJ64"/>
    <mergeCell ref="DK64:DW64"/>
    <mergeCell ref="EK64:EW64"/>
    <mergeCell ref="DX64:EJ64"/>
    <mergeCell ref="A64:AJ64"/>
    <mergeCell ref="AK64:AP64"/>
    <mergeCell ref="AQ64:BB64"/>
    <mergeCell ref="BC64:BT64"/>
    <mergeCell ref="A65:AJ65"/>
    <mergeCell ref="AK65:AP65"/>
    <mergeCell ref="AQ65:BB65"/>
    <mergeCell ref="BC65:BT65"/>
    <mergeCell ref="EK63:EW63"/>
    <mergeCell ref="EX63:FJ63"/>
    <mergeCell ref="BU63:CG63"/>
    <mergeCell ref="CH63:CW63"/>
    <mergeCell ref="CX63:DJ63"/>
    <mergeCell ref="DK63:DW63"/>
    <mergeCell ref="DX63:EJ63"/>
    <mergeCell ref="EX62:FJ62"/>
    <mergeCell ref="BU62:CG62"/>
    <mergeCell ref="CH62:CW62"/>
    <mergeCell ref="CX62:DJ62"/>
    <mergeCell ref="DK62:DW62"/>
    <mergeCell ref="EK62:EW62"/>
    <mergeCell ref="DX62:EJ62"/>
    <mergeCell ref="A62:AJ62"/>
    <mergeCell ref="AK62:AP62"/>
    <mergeCell ref="AQ62:BB62"/>
    <mergeCell ref="BC62:BT62"/>
    <mergeCell ref="A63:AJ63"/>
    <mergeCell ref="AK63:AP63"/>
    <mergeCell ref="AQ63:BB63"/>
    <mergeCell ref="BC63:BT63"/>
    <mergeCell ref="EK61:EW61"/>
    <mergeCell ref="EX61:FJ61"/>
    <mergeCell ref="BU61:CG61"/>
    <mergeCell ref="CH61:CW61"/>
    <mergeCell ref="CX61:DJ61"/>
    <mergeCell ref="DK61:DW61"/>
    <mergeCell ref="DX61:EJ61"/>
    <mergeCell ref="EX60:FJ60"/>
    <mergeCell ref="BU60:CG60"/>
    <mergeCell ref="CH60:CW60"/>
    <mergeCell ref="CX60:DJ60"/>
    <mergeCell ref="DK60:DW60"/>
    <mergeCell ref="EK60:EW60"/>
    <mergeCell ref="DX60:EJ60"/>
    <mergeCell ref="A60:AJ60"/>
    <mergeCell ref="AK60:AP60"/>
    <mergeCell ref="AQ60:BB60"/>
    <mergeCell ref="BC60:BT60"/>
    <mergeCell ref="A61:AJ61"/>
    <mergeCell ref="AK61:AP61"/>
    <mergeCell ref="AQ61:BB61"/>
    <mergeCell ref="BC61:BT61"/>
    <mergeCell ref="EK59:EW59"/>
    <mergeCell ref="EX59:FJ59"/>
    <mergeCell ref="BU59:CG59"/>
    <mergeCell ref="CH59:CW59"/>
    <mergeCell ref="CX59:DJ59"/>
    <mergeCell ref="DK59:DW59"/>
    <mergeCell ref="DX59:EJ59"/>
    <mergeCell ref="EX58:FJ58"/>
    <mergeCell ref="BU58:CG58"/>
    <mergeCell ref="CH58:CW58"/>
    <mergeCell ref="CX58:DJ58"/>
    <mergeCell ref="DK58:DW58"/>
    <mergeCell ref="EK58:EW58"/>
    <mergeCell ref="DX58:EJ58"/>
    <mergeCell ref="A58:AJ58"/>
    <mergeCell ref="AK58:AP58"/>
    <mergeCell ref="AQ58:BB58"/>
    <mergeCell ref="BC58:BT58"/>
    <mergeCell ref="A59:AJ59"/>
    <mergeCell ref="AK59:AP59"/>
    <mergeCell ref="AQ59:BB59"/>
    <mergeCell ref="BC59:BT59"/>
    <mergeCell ref="EK57:EW57"/>
    <mergeCell ref="EX57:FJ57"/>
    <mergeCell ref="BU57:CG57"/>
    <mergeCell ref="CH57:CW57"/>
    <mergeCell ref="CX57:DJ57"/>
    <mergeCell ref="DK57:DW57"/>
    <mergeCell ref="DX57:EJ57"/>
    <mergeCell ref="EX56:FJ56"/>
    <mergeCell ref="BU56:CG56"/>
    <mergeCell ref="CH56:CW56"/>
    <mergeCell ref="CX56:DJ56"/>
    <mergeCell ref="DK56:DW56"/>
    <mergeCell ref="EK56:EW56"/>
    <mergeCell ref="DX56:EJ56"/>
    <mergeCell ref="DX55:EJ55"/>
    <mergeCell ref="A56:AJ56"/>
    <mergeCell ref="AK56:AP56"/>
    <mergeCell ref="AQ56:BB56"/>
    <mergeCell ref="BC56:BT56"/>
    <mergeCell ref="A57:AJ57"/>
    <mergeCell ref="AK57:AP57"/>
    <mergeCell ref="AQ57:BB57"/>
    <mergeCell ref="BC57:BT57"/>
    <mergeCell ref="A55:AJ55"/>
    <mergeCell ref="AK55:AP55"/>
    <mergeCell ref="AQ55:BB55"/>
    <mergeCell ref="BC55:BT55"/>
    <mergeCell ref="EK55:EW55"/>
    <mergeCell ref="EX55:FJ55"/>
    <mergeCell ref="BU55:CG55"/>
    <mergeCell ref="CH55:CW55"/>
    <mergeCell ref="CX55:DJ55"/>
    <mergeCell ref="DK55:DW55"/>
    <mergeCell ref="A54:AJ54"/>
    <mergeCell ref="AK54:AP54"/>
    <mergeCell ref="AQ54:BB54"/>
    <mergeCell ref="BC54:BT54"/>
    <mergeCell ref="BU54:CG54"/>
    <mergeCell ref="DK54:DW54"/>
    <mergeCell ref="CH54:CW54"/>
    <mergeCell ref="CX54:DJ54"/>
    <mergeCell ref="EX52:FJ52"/>
    <mergeCell ref="CH53:CW53"/>
    <mergeCell ref="CX53:DJ53"/>
    <mergeCell ref="DK53:DW53"/>
    <mergeCell ref="DX53:EJ53"/>
    <mergeCell ref="EK54:EW54"/>
    <mergeCell ref="EX54:FJ54"/>
    <mergeCell ref="DX54:EJ54"/>
    <mergeCell ref="A52:AJ52"/>
    <mergeCell ref="AK52:AP52"/>
    <mergeCell ref="AQ52:BB52"/>
    <mergeCell ref="BC52:BT52"/>
    <mergeCell ref="EK53:EW53"/>
    <mergeCell ref="EX53:FJ53"/>
    <mergeCell ref="CX52:DJ52"/>
    <mergeCell ref="DK52:DW52"/>
    <mergeCell ref="DX52:EJ52"/>
    <mergeCell ref="EK52:EW52"/>
    <mergeCell ref="EX51:FJ51"/>
    <mergeCell ref="BU50:CG51"/>
    <mergeCell ref="CH50:EJ50"/>
    <mergeCell ref="EK50:FJ50"/>
    <mergeCell ref="CH52:CW52"/>
    <mergeCell ref="A53:AJ53"/>
    <mergeCell ref="AK53:AP53"/>
    <mergeCell ref="AQ53:BB53"/>
    <mergeCell ref="BC53:BT53"/>
    <mergeCell ref="BU53:CG53"/>
    <mergeCell ref="CH51:CW51"/>
    <mergeCell ref="CX51:DJ51"/>
    <mergeCell ref="DK51:DW51"/>
    <mergeCell ref="DX51:EJ51"/>
    <mergeCell ref="BU52:CG52"/>
    <mergeCell ref="A49:FJ49"/>
    <mergeCell ref="A50:AJ51"/>
    <mergeCell ref="AK50:AP51"/>
    <mergeCell ref="AQ50:BB51"/>
    <mergeCell ref="BC50:BT51"/>
    <mergeCell ref="EK51:EW51"/>
    <mergeCell ref="ET37:FJ37"/>
    <mergeCell ref="CF38:CV38"/>
    <mergeCell ref="CW38:DM38"/>
    <mergeCell ref="DN38:ED38"/>
    <mergeCell ref="EE38:ES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38:AM38"/>
    <mergeCell ref="AN38:AS38"/>
    <mergeCell ref="AT38:BI38"/>
    <mergeCell ref="BJ38:CE38"/>
    <mergeCell ref="ET35:FJ35"/>
    <mergeCell ref="CF36:CV36"/>
    <mergeCell ref="CW36:DM36"/>
    <mergeCell ref="DN36:ED36"/>
    <mergeCell ref="EE36:ES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36:AM36"/>
    <mergeCell ref="AN36:AS36"/>
    <mergeCell ref="AT36:BI36"/>
    <mergeCell ref="BJ36:CE36"/>
    <mergeCell ref="ET33:FJ33"/>
    <mergeCell ref="CF34:CV34"/>
    <mergeCell ref="CW34:DM34"/>
    <mergeCell ref="DN34:ED34"/>
    <mergeCell ref="EE34:ES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34:AM34"/>
    <mergeCell ref="AN34:AS34"/>
    <mergeCell ref="AT34:BI34"/>
    <mergeCell ref="BJ34:CE34"/>
    <mergeCell ref="ET31:FJ31"/>
    <mergeCell ref="CF32:CV32"/>
    <mergeCell ref="CW32:DM32"/>
    <mergeCell ref="DN32:ED32"/>
    <mergeCell ref="EE32:ES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32:AM32"/>
    <mergeCell ref="AN32:AS32"/>
    <mergeCell ref="AT32:BI32"/>
    <mergeCell ref="BJ32:CE32"/>
    <mergeCell ref="ET29:FJ29"/>
    <mergeCell ref="CF30:CV30"/>
    <mergeCell ref="CW30:DM30"/>
    <mergeCell ref="DN30:ED30"/>
    <mergeCell ref="EE30:ES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30:AM30"/>
    <mergeCell ref="AN30:AS30"/>
    <mergeCell ref="AT30:BI30"/>
    <mergeCell ref="BJ30:CE30"/>
    <mergeCell ref="ET27:FJ27"/>
    <mergeCell ref="CF28:CV28"/>
    <mergeCell ref="CW28:DM28"/>
    <mergeCell ref="DN28:ED28"/>
    <mergeCell ref="EE28:ES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28:AM28"/>
    <mergeCell ref="AN28:AS28"/>
    <mergeCell ref="AT28:BI28"/>
    <mergeCell ref="BJ28:CE28"/>
    <mergeCell ref="ET25:FJ25"/>
    <mergeCell ref="CF26:CV26"/>
    <mergeCell ref="CW26:DM26"/>
    <mergeCell ref="DN26:ED26"/>
    <mergeCell ref="EE26:ES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A26:AM26"/>
    <mergeCell ref="AN26:AS26"/>
    <mergeCell ref="AT26:BI26"/>
    <mergeCell ref="BJ26:CE26"/>
    <mergeCell ref="ET23:FJ23"/>
    <mergeCell ref="CF24:CV24"/>
    <mergeCell ref="CW24:DM24"/>
    <mergeCell ref="DN24:ED24"/>
    <mergeCell ref="EE24:ES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A24:AM24"/>
    <mergeCell ref="AN24:AS24"/>
    <mergeCell ref="AT24:BI24"/>
    <mergeCell ref="BJ24:CE24"/>
    <mergeCell ref="ET21:FJ21"/>
    <mergeCell ref="CF22:CV22"/>
    <mergeCell ref="CW22:DM22"/>
    <mergeCell ref="DN22:ED22"/>
    <mergeCell ref="EE22:ES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2:AM22"/>
    <mergeCell ref="AN22:AS22"/>
    <mergeCell ref="AT22:BI22"/>
    <mergeCell ref="BJ22:CE22"/>
    <mergeCell ref="CF20:CV20"/>
    <mergeCell ref="CW20:DM20"/>
    <mergeCell ref="DN20:ED20"/>
    <mergeCell ref="EE20:ES20"/>
    <mergeCell ref="A20:AM20"/>
    <mergeCell ref="AN20:AS20"/>
    <mergeCell ref="AT20:BI20"/>
    <mergeCell ref="BJ20:CE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AT18:BI18"/>
    <mergeCell ref="BJ18:CE18"/>
    <mergeCell ref="CF18:CV18"/>
    <mergeCell ref="CW18:DM18"/>
    <mergeCell ref="A18:AM18"/>
    <mergeCell ref="AN18:AS18"/>
    <mergeCell ref="A1:EQ1"/>
    <mergeCell ref="A2:EQ2"/>
    <mergeCell ref="A3:EQ3"/>
    <mergeCell ref="A4:EQ4"/>
    <mergeCell ref="ET4:FJ4"/>
    <mergeCell ref="ET5:FJ5"/>
    <mergeCell ref="ET11:FJ11"/>
    <mergeCell ref="EE17:ES17"/>
    <mergeCell ref="ET12:FJ12"/>
    <mergeCell ref="X10:EB10"/>
    <mergeCell ref="DN18:ED18"/>
    <mergeCell ref="EE18:ES18"/>
    <mergeCell ref="ET18:FJ18"/>
    <mergeCell ref="ET10:FJ10"/>
    <mergeCell ref="CF17:CV17"/>
    <mergeCell ref="CW17:DM17"/>
    <mergeCell ref="V6:EB6"/>
    <mergeCell ref="ET6:FJ6"/>
    <mergeCell ref="A7:BB9"/>
    <mergeCell ref="BE7:EB9"/>
    <mergeCell ref="ET7:FJ7"/>
    <mergeCell ref="ET8:FJ8"/>
    <mergeCell ref="ET9:FJ9"/>
  </mergeCells>
  <phoneticPr fontId="0" type="noConversion"/>
  <pageMargins left="0.59055118110236227" right="0.39370078740157483" top="0.63" bottom="0.19685039370078741" header="0.32" footer="0.38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J33"/>
  <sheetViews>
    <sheetView topLeftCell="AN37" workbookViewId="0">
      <selection activeCell="CF16" sqref="CF16:ES16"/>
    </sheetView>
  </sheetViews>
  <sheetFormatPr defaultRowHeight="11.25" customHeight="1"/>
  <cols>
    <col min="1" max="35" width="0.85546875" hidden="1" customWidth="1"/>
    <col min="36" max="36" width="2.140625" hidden="1" customWidth="1"/>
    <col min="37" max="39" width="0.85546875" hidden="1" customWidth="1"/>
    <col min="40" max="53" width="0.85546875" customWidth="1"/>
    <col min="54" max="54" width="15.7109375" customWidth="1"/>
    <col min="55" max="72" width="0.85546875" customWidth="1"/>
    <col min="73" max="73" width="0.7109375" customWidth="1"/>
    <col min="74" max="83" width="0.85546875" hidden="1" customWidth="1"/>
    <col min="84" max="139" width="0.85546875" customWidth="1"/>
    <col min="140" max="140" width="1.7109375" customWidth="1"/>
    <col min="141" max="166" width="0.85546875" customWidth="1"/>
  </cols>
  <sheetData>
    <row r="1" spans="1:166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1"/>
      <c r="ES4" s="1"/>
      <c r="ET4" s="31" t="s">
        <v>4</v>
      </c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3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6" t="s">
        <v>6</v>
      </c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8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" t="s">
        <v>16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3" t="s">
        <v>17</v>
      </c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5"/>
    </row>
    <row r="7" spans="1:166" ht="15" customHeight="1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"/>
      <c r="BD7" s="1"/>
      <c r="BE7" s="11" t="s">
        <v>18</v>
      </c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19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1"/>
    </row>
    <row r="8" spans="1:166" ht="1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"/>
      <c r="BD8" s="1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3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3"/>
    </row>
    <row r="9" spans="1:166" ht="1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"/>
      <c r="BD9" s="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3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3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30" t="s">
        <v>19</v>
      </c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3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3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5"/>
    </row>
    <row r="12" spans="1:166" ht="15" customHeight="1" thickBo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27">
        <v>383</v>
      </c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9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35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2" t="s">
        <v>21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3"/>
      <c r="AN16" s="46" t="s">
        <v>22</v>
      </c>
      <c r="AO16" s="42"/>
      <c r="AP16" s="42"/>
      <c r="AQ16" s="42"/>
      <c r="AR16" s="42"/>
      <c r="AS16" s="43"/>
      <c r="AT16" s="46" t="s">
        <v>23</v>
      </c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3"/>
      <c r="BJ16" s="46" t="s">
        <v>24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3"/>
      <c r="CF16" s="24" t="s">
        <v>25</v>
      </c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6"/>
      <c r="ET16" s="46" t="s">
        <v>26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8"/>
    </row>
    <row r="17" spans="1:166" ht="57.7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5"/>
      <c r="AN17" s="47"/>
      <c r="AO17" s="44"/>
      <c r="AP17" s="44"/>
      <c r="AQ17" s="44"/>
      <c r="AR17" s="44"/>
      <c r="AS17" s="45"/>
      <c r="AT17" s="47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5"/>
      <c r="BJ17" s="47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5"/>
      <c r="CF17" s="25" t="s">
        <v>27</v>
      </c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6"/>
      <c r="CW17" s="24" t="s">
        <v>28</v>
      </c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6"/>
      <c r="DN17" s="24" t="s">
        <v>29</v>
      </c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6"/>
      <c r="EE17" s="24" t="s">
        <v>30</v>
      </c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6"/>
      <c r="ET17" s="47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9"/>
    </row>
    <row r="18" spans="1:166" ht="12" customHeight="1" thickBot="1">
      <c r="A18" s="40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1"/>
      <c r="AN18" s="31">
        <v>2</v>
      </c>
      <c r="AO18" s="32"/>
      <c r="AP18" s="32"/>
      <c r="AQ18" s="32"/>
      <c r="AR18" s="32"/>
      <c r="AS18" s="33"/>
      <c r="AT18" s="31">
        <v>3</v>
      </c>
      <c r="AU18" s="32"/>
      <c r="AV18" s="32"/>
      <c r="AW18" s="32"/>
      <c r="AX18" s="32"/>
      <c r="AY18" s="32"/>
      <c r="AZ18" s="32"/>
      <c r="BA18" s="32"/>
      <c r="BB18" s="32"/>
      <c r="BC18" s="28"/>
      <c r="BD18" s="28"/>
      <c r="BE18" s="28"/>
      <c r="BF18" s="28"/>
      <c r="BG18" s="28"/>
      <c r="BH18" s="28"/>
      <c r="BI18" s="39"/>
      <c r="BJ18" s="31">
        <v>4</v>
      </c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3"/>
      <c r="CF18" s="31">
        <v>5</v>
      </c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3"/>
      <c r="CW18" s="31">
        <v>6</v>
      </c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3"/>
      <c r="DN18" s="31">
        <v>7</v>
      </c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3"/>
      <c r="EE18" s="31">
        <v>8</v>
      </c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3"/>
      <c r="ET18" s="34">
        <v>9</v>
      </c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9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37"/>
      <c r="BE19" s="37"/>
      <c r="BF19" s="37"/>
      <c r="BG19" s="37"/>
      <c r="BH19" s="37"/>
      <c r="BI19" s="56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>
        <v>3350649.57</v>
      </c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8"/>
    </row>
    <row r="20" spans="1:166" ht="15" customHeight="1">
      <c r="A20" s="62" t="s">
        <v>33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3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5"/>
      <c r="BD20" s="14"/>
      <c r="BE20" s="14"/>
      <c r="BF20" s="14"/>
      <c r="BG20" s="14"/>
      <c r="BH20" s="14"/>
      <c r="BI20" s="66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>
        <v>3350649.57</v>
      </c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>
        <f>DN21+DN22+DN23+DN24+DN25+DN26+DN27+DN28+DN29+DN30+DN31+DN32+DN33</f>
        <v>1003052.7800000001</v>
      </c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9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1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1"/>
    </row>
    <row r="21" spans="1:166" ht="15" customHeight="1">
      <c r="A21" s="67" t="s">
        <v>36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63" t="s">
        <v>180</v>
      </c>
      <c r="AO21" s="64"/>
      <c r="AP21" s="64"/>
      <c r="AQ21" s="64"/>
      <c r="AR21" s="64"/>
      <c r="AS21" s="64"/>
      <c r="AT21" s="64" t="s">
        <v>37</v>
      </c>
      <c r="AU21" s="64"/>
      <c r="AV21" s="64"/>
      <c r="AW21" s="64"/>
      <c r="AX21" s="64"/>
      <c r="AY21" s="64"/>
      <c r="AZ21" s="64"/>
      <c r="BA21" s="64"/>
      <c r="BB21" s="64"/>
      <c r="BC21" s="65"/>
      <c r="BD21" s="14"/>
      <c r="BE21" s="14"/>
      <c r="BF21" s="14"/>
      <c r="BG21" s="14"/>
      <c r="BH21" s="14"/>
      <c r="BI21" s="66"/>
      <c r="BJ21" s="113">
        <v>111</v>
      </c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50">
        <v>52474.16</v>
      </c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>
        <v>40079.050000000003</v>
      </c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>
        <f>CF21-CW21</f>
        <v>12395.11</v>
      </c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9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1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1"/>
    </row>
    <row r="22" spans="1:166" ht="15" customHeight="1">
      <c r="A22" s="68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3" t="s">
        <v>180</v>
      </c>
      <c r="AO22" s="64"/>
      <c r="AP22" s="64"/>
      <c r="AQ22" s="64"/>
      <c r="AR22" s="64"/>
      <c r="AS22" s="64"/>
      <c r="AT22" s="64" t="s">
        <v>39</v>
      </c>
      <c r="AU22" s="64"/>
      <c r="AV22" s="64"/>
      <c r="AW22" s="64"/>
      <c r="AX22" s="64"/>
      <c r="AY22" s="64"/>
      <c r="AZ22" s="64"/>
      <c r="BA22" s="64"/>
      <c r="BB22" s="64"/>
      <c r="BC22" s="65"/>
      <c r="BD22" s="14"/>
      <c r="BE22" s="14"/>
      <c r="BF22" s="14"/>
      <c r="BG22" s="14"/>
      <c r="BH22" s="14"/>
      <c r="BI22" s="66"/>
      <c r="BJ22" s="113">
        <v>111</v>
      </c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50">
        <v>12.61</v>
      </c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>
        <v>12.61</v>
      </c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>
        <f t="shared" ref="DN22:DN33" si="0">CF22-CW22</f>
        <v>0</v>
      </c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9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1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1"/>
    </row>
    <row r="23" spans="1:166" ht="15" customHeight="1">
      <c r="A23" s="68" t="s">
        <v>42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63" t="s">
        <v>180</v>
      </c>
      <c r="AO23" s="64"/>
      <c r="AP23" s="64"/>
      <c r="AQ23" s="64"/>
      <c r="AR23" s="64"/>
      <c r="AS23" s="64"/>
      <c r="AT23" s="64" t="s">
        <v>43</v>
      </c>
      <c r="AU23" s="64"/>
      <c r="AV23" s="64"/>
      <c r="AW23" s="64"/>
      <c r="AX23" s="64"/>
      <c r="AY23" s="64"/>
      <c r="AZ23" s="64"/>
      <c r="BA23" s="64"/>
      <c r="BB23" s="64"/>
      <c r="BC23" s="65"/>
      <c r="BD23" s="14"/>
      <c r="BE23" s="14"/>
      <c r="BF23" s="14"/>
      <c r="BG23" s="14"/>
      <c r="BH23" s="14"/>
      <c r="BI23" s="66"/>
      <c r="BJ23" s="113">
        <v>111</v>
      </c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50">
        <v>61119</v>
      </c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>
        <v>61119.01</v>
      </c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>
        <f t="shared" si="0"/>
        <v>-1.0000000002037268E-2</v>
      </c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9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1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1"/>
    </row>
    <row r="24" spans="1:166" ht="15" customHeight="1">
      <c r="A24" s="68" t="s">
        <v>46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63" t="s">
        <v>180</v>
      </c>
      <c r="AO24" s="64"/>
      <c r="AP24" s="64"/>
      <c r="AQ24" s="64"/>
      <c r="AR24" s="64"/>
      <c r="AS24" s="64"/>
      <c r="AT24" s="64" t="s">
        <v>47</v>
      </c>
      <c r="AU24" s="64"/>
      <c r="AV24" s="64"/>
      <c r="AW24" s="64"/>
      <c r="AX24" s="64"/>
      <c r="AY24" s="64"/>
      <c r="AZ24" s="64"/>
      <c r="BA24" s="64"/>
      <c r="BB24" s="64"/>
      <c r="BC24" s="65"/>
      <c r="BD24" s="14"/>
      <c r="BE24" s="14"/>
      <c r="BF24" s="14"/>
      <c r="BG24" s="14"/>
      <c r="BH24" s="14"/>
      <c r="BI24" s="66"/>
      <c r="BJ24" s="113">
        <v>111</v>
      </c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50">
        <v>-2029.32</v>
      </c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>
        <v>-2029.32</v>
      </c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>
        <f t="shared" si="0"/>
        <v>0</v>
      </c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9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1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1"/>
    </row>
    <row r="25" spans="1:166" ht="15" customHeight="1">
      <c r="A25" s="68" t="s">
        <v>50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3" t="s">
        <v>180</v>
      </c>
      <c r="AO25" s="64"/>
      <c r="AP25" s="64"/>
      <c r="AQ25" s="64"/>
      <c r="AR25" s="64"/>
      <c r="AS25" s="64"/>
      <c r="AT25" s="64" t="s">
        <v>51</v>
      </c>
      <c r="AU25" s="64"/>
      <c r="AV25" s="64"/>
      <c r="AW25" s="64"/>
      <c r="AX25" s="64"/>
      <c r="AY25" s="64"/>
      <c r="AZ25" s="64"/>
      <c r="BA25" s="64"/>
      <c r="BB25" s="64"/>
      <c r="BC25" s="65"/>
      <c r="BD25" s="14"/>
      <c r="BE25" s="14"/>
      <c r="BF25" s="14"/>
      <c r="BG25" s="14"/>
      <c r="BH25" s="14"/>
      <c r="BI25" s="66"/>
      <c r="BJ25" s="113">
        <v>111</v>
      </c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50">
        <v>56252.68</v>
      </c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>
        <v>68563</v>
      </c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>
        <f t="shared" si="0"/>
        <v>-12310.32</v>
      </c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9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1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1"/>
    </row>
    <row r="26" spans="1:166" ht="15" customHeight="1">
      <c r="A26" s="68" t="s">
        <v>54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63" t="s">
        <v>180</v>
      </c>
      <c r="AO26" s="64"/>
      <c r="AP26" s="64"/>
      <c r="AQ26" s="64"/>
      <c r="AR26" s="64"/>
      <c r="AS26" s="64"/>
      <c r="AT26" s="64" t="s">
        <v>55</v>
      </c>
      <c r="AU26" s="64"/>
      <c r="AV26" s="64"/>
      <c r="AW26" s="64"/>
      <c r="AX26" s="64"/>
      <c r="AY26" s="64"/>
      <c r="AZ26" s="64"/>
      <c r="BA26" s="64"/>
      <c r="BB26" s="64"/>
      <c r="BC26" s="65"/>
      <c r="BD26" s="14"/>
      <c r="BE26" s="14"/>
      <c r="BF26" s="14"/>
      <c r="BG26" s="14"/>
      <c r="BH26" s="14"/>
      <c r="BI26" s="66"/>
      <c r="BJ26" s="114">
        <v>111</v>
      </c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6"/>
      <c r="CF26" s="50">
        <v>-19725.080000000002</v>
      </c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>
        <v>-19267.080000000002</v>
      </c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>
        <f t="shared" si="0"/>
        <v>-458</v>
      </c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9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1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1"/>
    </row>
    <row r="27" spans="1:166" ht="15" customHeight="1">
      <c r="A27" s="68" t="s">
        <v>56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63" t="s">
        <v>159</v>
      </c>
      <c r="AO27" s="64"/>
      <c r="AP27" s="64"/>
      <c r="AQ27" s="64"/>
      <c r="AR27" s="64"/>
      <c r="AS27" s="64"/>
      <c r="AT27" s="64" t="s">
        <v>57</v>
      </c>
      <c r="AU27" s="64"/>
      <c r="AV27" s="64"/>
      <c r="AW27" s="64"/>
      <c r="AX27" s="64"/>
      <c r="AY27" s="64"/>
      <c r="AZ27" s="64"/>
      <c r="BA27" s="64"/>
      <c r="BB27" s="64"/>
      <c r="BC27" s="65"/>
      <c r="BD27" s="14"/>
      <c r="BE27" s="14"/>
      <c r="BF27" s="14"/>
      <c r="BG27" s="14"/>
      <c r="BH27" s="14"/>
      <c r="BI27" s="66"/>
      <c r="BJ27" s="113">
        <v>121</v>
      </c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50">
        <v>16956</v>
      </c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>
        <v>14130</v>
      </c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>
        <f t="shared" si="0"/>
        <v>2826</v>
      </c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9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1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1"/>
    </row>
    <row r="28" spans="1:166" ht="15" customHeight="1">
      <c r="A28" s="68" t="s">
        <v>58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63" t="s">
        <v>181</v>
      </c>
      <c r="AO28" s="64"/>
      <c r="AP28" s="64"/>
      <c r="AQ28" s="64"/>
      <c r="AR28" s="64"/>
      <c r="AS28" s="64"/>
      <c r="AT28" s="64" t="s">
        <v>59</v>
      </c>
      <c r="AU28" s="64"/>
      <c r="AV28" s="64"/>
      <c r="AW28" s="64"/>
      <c r="AX28" s="64"/>
      <c r="AY28" s="64"/>
      <c r="AZ28" s="64"/>
      <c r="BA28" s="64"/>
      <c r="BB28" s="64"/>
      <c r="BC28" s="65"/>
      <c r="BD28" s="14"/>
      <c r="BE28" s="14"/>
      <c r="BF28" s="14"/>
      <c r="BG28" s="14"/>
      <c r="BH28" s="14"/>
      <c r="BI28" s="66"/>
      <c r="BJ28" s="113">
        <v>134</v>
      </c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50">
        <v>135981.4</v>
      </c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>
        <v>120981.4</v>
      </c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>
        <f t="shared" si="0"/>
        <v>15000</v>
      </c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9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1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1"/>
    </row>
    <row r="29" spans="1:166" ht="15" customHeight="1">
      <c r="A29" s="68" t="s">
        <v>60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63" t="s">
        <v>181</v>
      </c>
      <c r="AO29" s="64"/>
      <c r="AP29" s="64"/>
      <c r="AQ29" s="64"/>
      <c r="AR29" s="64"/>
      <c r="AS29" s="64"/>
      <c r="AT29" s="64" t="s">
        <v>61</v>
      </c>
      <c r="AU29" s="64"/>
      <c r="AV29" s="64"/>
      <c r="AW29" s="64"/>
      <c r="AX29" s="64"/>
      <c r="AY29" s="64"/>
      <c r="AZ29" s="64"/>
      <c r="BA29" s="64"/>
      <c r="BB29" s="64"/>
      <c r="BC29" s="65"/>
      <c r="BD29" s="14"/>
      <c r="BE29" s="14"/>
      <c r="BF29" s="14"/>
      <c r="BG29" s="14"/>
      <c r="BH29" s="14"/>
      <c r="BI29" s="66"/>
      <c r="BJ29" s="113">
        <v>143</v>
      </c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50">
        <v>27100</v>
      </c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>
        <v>27100</v>
      </c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>
        <f t="shared" si="0"/>
        <v>0</v>
      </c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9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1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1"/>
    </row>
    <row r="30" spans="1:166" ht="15" customHeight="1">
      <c r="A30" s="68" t="s">
        <v>62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3" t="s">
        <v>181</v>
      </c>
      <c r="AO30" s="64"/>
      <c r="AP30" s="64"/>
      <c r="AQ30" s="64"/>
      <c r="AR30" s="64"/>
      <c r="AS30" s="64"/>
      <c r="AT30" s="64" t="s">
        <v>63</v>
      </c>
      <c r="AU30" s="64"/>
      <c r="AV30" s="64"/>
      <c r="AW30" s="64"/>
      <c r="AX30" s="64"/>
      <c r="AY30" s="64"/>
      <c r="AZ30" s="64"/>
      <c r="BA30" s="64"/>
      <c r="BB30" s="64"/>
      <c r="BC30" s="65"/>
      <c r="BD30" s="14"/>
      <c r="BE30" s="14"/>
      <c r="BF30" s="14"/>
      <c r="BG30" s="14"/>
      <c r="BH30" s="14"/>
      <c r="BI30" s="66"/>
      <c r="BJ30" s="113">
        <v>155</v>
      </c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50">
        <v>267400</v>
      </c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>
        <v>267400</v>
      </c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>
        <f t="shared" si="0"/>
        <v>0</v>
      </c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9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1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1"/>
    </row>
    <row r="31" spans="1:166" ht="15" customHeight="1">
      <c r="A31" s="68" t="s">
        <v>64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63" t="s">
        <v>181</v>
      </c>
      <c r="AO31" s="64"/>
      <c r="AP31" s="64"/>
      <c r="AQ31" s="64"/>
      <c r="AR31" s="64"/>
      <c r="AS31" s="64"/>
      <c r="AT31" s="64" t="s">
        <v>65</v>
      </c>
      <c r="AU31" s="64"/>
      <c r="AV31" s="64"/>
      <c r="AW31" s="64"/>
      <c r="AX31" s="64"/>
      <c r="AY31" s="64"/>
      <c r="AZ31" s="64"/>
      <c r="BA31" s="64"/>
      <c r="BB31" s="64"/>
      <c r="BC31" s="65"/>
      <c r="BD31" s="14"/>
      <c r="BE31" s="14"/>
      <c r="BF31" s="14"/>
      <c r="BG31" s="14"/>
      <c r="BH31" s="14"/>
      <c r="BI31" s="66"/>
      <c r="BJ31" s="113">
        <v>151</v>
      </c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50">
        <v>1539400</v>
      </c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>
        <v>1312000</v>
      </c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>
        <f t="shared" si="0"/>
        <v>227400</v>
      </c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9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1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1"/>
    </row>
    <row r="32" spans="1:166" ht="15" customHeight="1">
      <c r="A32" s="68" t="s">
        <v>66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3" t="s">
        <v>181</v>
      </c>
      <c r="AO32" s="64"/>
      <c r="AP32" s="64"/>
      <c r="AQ32" s="64"/>
      <c r="AR32" s="64"/>
      <c r="AS32" s="64"/>
      <c r="AT32" s="64" t="s">
        <v>67</v>
      </c>
      <c r="AU32" s="64"/>
      <c r="AV32" s="64"/>
      <c r="AW32" s="64"/>
      <c r="AX32" s="64"/>
      <c r="AY32" s="64"/>
      <c r="AZ32" s="64"/>
      <c r="BA32" s="64"/>
      <c r="BB32" s="64"/>
      <c r="BC32" s="65"/>
      <c r="BD32" s="14"/>
      <c r="BE32" s="14"/>
      <c r="BF32" s="14"/>
      <c r="BG32" s="14"/>
      <c r="BH32" s="14"/>
      <c r="BI32" s="66"/>
      <c r="BJ32" s="113">
        <v>151</v>
      </c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50">
        <v>63212.5</v>
      </c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>
        <v>63212.5</v>
      </c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>
        <f t="shared" si="0"/>
        <v>0</v>
      </c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9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1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1"/>
    </row>
    <row r="33" spans="1:166" ht="15" customHeight="1">
      <c r="A33" s="68" t="s">
        <v>68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63" t="s">
        <v>181</v>
      </c>
      <c r="AO33" s="64"/>
      <c r="AP33" s="64"/>
      <c r="AQ33" s="64"/>
      <c r="AR33" s="64"/>
      <c r="AS33" s="64"/>
      <c r="AT33" s="64" t="s">
        <v>69</v>
      </c>
      <c r="AU33" s="64"/>
      <c r="AV33" s="64"/>
      <c r="AW33" s="64"/>
      <c r="AX33" s="64"/>
      <c r="AY33" s="64"/>
      <c r="AZ33" s="64"/>
      <c r="BA33" s="64"/>
      <c r="BB33" s="64"/>
      <c r="BC33" s="65"/>
      <c r="BD33" s="14"/>
      <c r="BE33" s="14"/>
      <c r="BF33" s="14"/>
      <c r="BG33" s="14"/>
      <c r="BH33" s="14"/>
      <c r="BI33" s="66"/>
      <c r="BJ33" s="113">
        <v>151</v>
      </c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50">
        <v>1152495.6200000001</v>
      </c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>
        <v>394295.62</v>
      </c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>
        <f t="shared" si="0"/>
        <v>758200.00000000012</v>
      </c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9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1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1"/>
    </row>
  </sheetData>
  <mergeCells count="172">
    <mergeCell ref="A7:BB9"/>
    <mergeCell ref="BE7:EB9"/>
    <mergeCell ref="ET7:FJ7"/>
    <mergeCell ref="ET8:FJ8"/>
    <mergeCell ref="ET9:FJ9"/>
    <mergeCell ref="ET4:FJ4"/>
    <mergeCell ref="ET5:FJ5"/>
    <mergeCell ref="X10:EB10"/>
    <mergeCell ref="ET10:FJ10"/>
    <mergeCell ref="A1:EQ1"/>
    <mergeCell ref="A2:EQ2"/>
    <mergeCell ref="A3:EQ3"/>
    <mergeCell ref="A4:EQ4"/>
    <mergeCell ref="V6:EB6"/>
    <mergeCell ref="ET6:FJ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CF17:CV17"/>
    <mergeCell ref="CW17:DM17"/>
    <mergeCell ref="DN17:ED17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A19:AM19"/>
    <mergeCell ref="AN19:AS19"/>
    <mergeCell ref="AT19:BI19"/>
    <mergeCell ref="BJ19:CE19"/>
    <mergeCell ref="CF19:CV19"/>
    <mergeCell ref="CW19:DM19"/>
    <mergeCell ref="CW20:DM20"/>
    <mergeCell ref="DN20:ED20"/>
    <mergeCell ref="EE20:ES20"/>
    <mergeCell ref="ET20:FJ20"/>
    <mergeCell ref="EE18:ES18"/>
    <mergeCell ref="ET18:FJ18"/>
    <mergeCell ref="DN19:ED19"/>
    <mergeCell ref="EE19:ES19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AT22:BI22"/>
    <mergeCell ref="BJ22:CE22"/>
    <mergeCell ref="ET21:FJ21"/>
    <mergeCell ref="DN22:ED22"/>
    <mergeCell ref="EE22:ES22"/>
    <mergeCell ref="ET22:FJ22"/>
    <mergeCell ref="CF21:CV21"/>
    <mergeCell ref="CW21:DM21"/>
    <mergeCell ref="DN21:ED21"/>
    <mergeCell ref="EE21:ES21"/>
    <mergeCell ref="CF22:CV22"/>
    <mergeCell ref="CW22:DM22"/>
    <mergeCell ref="A23:AM23"/>
    <mergeCell ref="AN23:AS23"/>
    <mergeCell ref="AT23:BI23"/>
    <mergeCell ref="BJ23:CE23"/>
    <mergeCell ref="CF23:CV23"/>
    <mergeCell ref="CW23:DM23"/>
    <mergeCell ref="A22:AM22"/>
    <mergeCell ref="AN22:AS22"/>
    <mergeCell ref="AT24:BI24"/>
    <mergeCell ref="BJ24:CE24"/>
    <mergeCell ref="DN23:ED23"/>
    <mergeCell ref="EE23:ES23"/>
    <mergeCell ref="ET23:FJ23"/>
    <mergeCell ref="DN24:ED24"/>
    <mergeCell ref="EE24:ES24"/>
    <mergeCell ref="ET24:FJ24"/>
    <mergeCell ref="CF24:CV24"/>
    <mergeCell ref="CW24:DM24"/>
    <mergeCell ref="A25:AM25"/>
    <mergeCell ref="AN25:AS25"/>
    <mergeCell ref="AT25:BI25"/>
    <mergeCell ref="BJ25:CE25"/>
    <mergeCell ref="CF25:CV25"/>
    <mergeCell ref="CW25:DM25"/>
    <mergeCell ref="A24:AM24"/>
    <mergeCell ref="AN24:AS24"/>
    <mergeCell ref="AN27:AS27"/>
    <mergeCell ref="AT27:BI27"/>
    <mergeCell ref="BJ27:CE27"/>
    <mergeCell ref="DN25:ED25"/>
    <mergeCell ref="EE25:ES25"/>
    <mergeCell ref="ET25:FJ25"/>
    <mergeCell ref="DN26:ED26"/>
    <mergeCell ref="EE26:ES26"/>
    <mergeCell ref="ET26:FJ26"/>
    <mergeCell ref="CF27:CV27"/>
    <mergeCell ref="CW27:DM27"/>
    <mergeCell ref="DN27:ED27"/>
    <mergeCell ref="A26:AM26"/>
    <mergeCell ref="AN26:AS26"/>
    <mergeCell ref="AT26:BI26"/>
    <mergeCell ref="BJ26:CE26"/>
    <mergeCell ref="CF26:CV26"/>
    <mergeCell ref="CW26:DM26"/>
    <mergeCell ref="A27:AM27"/>
    <mergeCell ref="EE27:ES27"/>
    <mergeCell ref="ET27:FJ27"/>
    <mergeCell ref="A28:AM28"/>
    <mergeCell ref="AN28:AS28"/>
    <mergeCell ref="AT28:BI28"/>
    <mergeCell ref="BJ28:CE28"/>
    <mergeCell ref="CF28:CV28"/>
    <mergeCell ref="CW28:DM28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EE29:ES29"/>
    <mergeCell ref="ET29:FJ29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CF30:CV30"/>
    <mergeCell ref="CW30:DM30"/>
    <mergeCell ref="EE31:ES31"/>
    <mergeCell ref="ET31:FJ31"/>
    <mergeCell ref="A30:AM30"/>
    <mergeCell ref="AN30:AS30"/>
    <mergeCell ref="AT30:BI30"/>
    <mergeCell ref="BJ30:CE30"/>
    <mergeCell ref="DN30:ED30"/>
    <mergeCell ref="EE30:ES30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EE33:ES33"/>
    <mergeCell ref="ET33:FJ33"/>
  </mergeCells>
  <phoneticPr fontId="0" type="noConversion"/>
  <pageMargins left="0" right="0" top="0" bottom="0" header="0.31496062992125984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об исполнении бюджета ГР</vt:lpstr>
      <vt:lpstr>1 лист доходы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SP</cp:lastModifiedBy>
  <cp:lastPrinted>2023-07-05T12:14:32Z</cp:lastPrinted>
  <dcterms:created xsi:type="dcterms:W3CDTF">2023-07-04T12:29:45Z</dcterms:created>
  <dcterms:modified xsi:type="dcterms:W3CDTF">2023-07-25T08:55:39Z</dcterms:modified>
</cp:coreProperties>
</file>